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 Route Vancouver Start" sheetId="1" r:id="rId1"/>
  </sheets>
  <externalReferences>
    <externalReference r:id="rId2"/>
  </externalReferences>
  <definedNames>
    <definedName name="Address_1" localSheetId="0">#REF!</definedName>
    <definedName name="Address_1">#REF!</definedName>
    <definedName name="Address_2" localSheetId="0">#REF!</definedName>
    <definedName name="Address_2">#REF!</definedName>
    <definedName name="brevet">'[1]Control Entry'!$C$1</definedName>
    <definedName name="Brevet_Description">'[1]Control Entry'!$B$3</definedName>
    <definedName name="Brevet_Length">'[1]Control Entry'!$B$1</definedName>
    <definedName name="Brevet_Number">'[1]Control Entry'!$B$4</definedName>
    <definedName name="City">#REF!</definedName>
    <definedName name="Close">'[1]Control Entry'!$J$10:$J$19</definedName>
    <definedName name="Close_time">'[1]Control Entry'!$L$10:$L$19</definedName>
    <definedName name="Control_1">'[1]Control Entry'!$D$10:$L$10</definedName>
    <definedName name="Control_10">'[1]Control Entry'!$D$19:$L$19</definedName>
    <definedName name="Control_11">'[1]Control Entry'!#REF!</definedName>
    <definedName name="Control_12">'[1]Control Entry'!#REF!</definedName>
    <definedName name="Control_13">'[1]Control Entry'!#REF!</definedName>
    <definedName name="Control_14">'[1]Control Entry'!#REF!</definedName>
    <definedName name="Control_15">'[1]Control Entry'!#REF!</definedName>
    <definedName name="Control_16">'[1]Control Entry'!#REF!</definedName>
    <definedName name="Control_17">'[1]Control Entry'!#REF!</definedName>
    <definedName name="Control_18">'[1]Control Entry'!#REF!</definedName>
    <definedName name="Control_19">'[1]Control Entry'!#REF!</definedName>
    <definedName name="Control_2">'[1]Control Entry'!$D$11:$L$11</definedName>
    <definedName name="Control_20">'[1]Control Entry'!#REF!</definedName>
    <definedName name="Control_3">'[1]Control Entry'!$D$12:$L$12</definedName>
    <definedName name="Control_4">'[1]Control Entry'!$D$13:$L$13</definedName>
    <definedName name="Control_5">'[1]Control Entry'!$D$14:$L$14</definedName>
    <definedName name="Control_6">'[1]Control Entry'!$D$15:$L$15</definedName>
    <definedName name="Control_7">'[1]Control Entry'!$D$16:$L$16</definedName>
    <definedName name="Control_8">'[1]Control Entry'!$D$17:$L$17</definedName>
    <definedName name="Control_9">'[1]Control Entry'!$D$18:$L$18</definedName>
    <definedName name="Country">#REF!</definedName>
    <definedName name="Distance">'[1]Control Entry'!$D$10:$D$19</definedName>
    <definedName name="email">#REF!</definedName>
    <definedName name="Establishment_1">'[1]Control Entry'!$F$10:$F$19</definedName>
    <definedName name="Establishment_2">'[1]Control Entry'!$G$10:$G$19</definedName>
    <definedName name="Establishment_3">'[1]Control Entry'!$H$10:$H$19</definedName>
    <definedName name="Fax">#REF!</definedName>
    <definedName name="First_Name">#REF!</definedName>
    <definedName name="Home_telephone">#REF!</definedName>
    <definedName name="HTML_CodePage" hidden="1">1252</definedName>
    <definedName name="HTML_Control" localSheetId="0" hidden="1">{"'Web sheet'!$A$1:$D$92"}</definedName>
    <definedName name="HTML_Control" hidden="1">{"'Web sheet'!$A$1:$D$92"}</definedName>
    <definedName name="HTML_Description" hidden="1">""</definedName>
    <definedName name="HTML_Email" hidden="1">"randos@island.net"</definedName>
    <definedName name="HTML_Header" hidden="1">"Web sheet"</definedName>
    <definedName name="HTML_LastUpdate" hidden="1">"99-03-06"</definedName>
    <definedName name="HTML_LineAfter" hidden="1">TRUE</definedName>
    <definedName name="HTML_LineBefore" hidden="1">TRUE</definedName>
    <definedName name="HTML_Name" hidden="1">"Stephen Hinde"</definedName>
    <definedName name="HTML_OBDlg2" hidden="1">TRUE</definedName>
    <definedName name="HTML_OBDlg4" hidden="1">TRUE</definedName>
    <definedName name="HTML_OS" hidden="1">0</definedName>
    <definedName name="HTML_PathFile" hidden="1">"C:\My Documents\excel\MyHTML.htm"</definedName>
    <definedName name="HTML_Title" hidden="1">"VI0100B Nanaimo Populaire"</definedName>
    <definedName name="HTML1_1" hidden="1">"'[vi0100b.xls]VI0100B 970310'!$A$3:$D$22"</definedName>
    <definedName name="HTML1_10" hidden="1">"randos@island.net"</definedName>
    <definedName name="HTML1_11" hidden="1">1</definedName>
    <definedName name="HTML1_12" hidden="1">"C:\My Documents\Web Page\vi0100b.htm"</definedName>
    <definedName name="HTML1_2" hidden="1">1</definedName>
    <definedName name="HTML1_3" hidden="1">"100 km Populaire"</definedName>
    <definedName name="HTML1_4" hidden="1">"VI0100B 970310"</definedName>
    <definedName name="HTML1_5" hidden="1">"Nanaimo--Lantzville--Nanaimo--Yellow Point--Nanaimo"</definedName>
    <definedName name="HTML1_6" hidden="1">1</definedName>
    <definedName name="HTML1_7" hidden="1">1</definedName>
    <definedName name="HTML1_8" hidden="1">"26/10/97"</definedName>
    <definedName name="HTML1_9" hidden="1">"Stephen Hinde"</definedName>
    <definedName name="HTML2_1" hidden="1">"'[vi0100b.xls]VI0100B 970310'!$A$1:$D$22"</definedName>
    <definedName name="HTML2_10" hidden="1">"randos@island.net"</definedName>
    <definedName name="HTML2_11" hidden="1">1</definedName>
    <definedName name="HTML2_12" hidden="1">"C:\My Documents\Web Page\vi0100b.htm"</definedName>
    <definedName name="HTML2_2" hidden="1">1</definedName>
    <definedName name="HTML2_3" hidden="1">"100 km Populaire"</definedName>
    <definedName name="HTML2_4" hidden="1">"VI0100B 970310"</definedName>
    <definedName name="HTML2_5" hidden="1">"Nanaimo--Lantzville--Nanaimo--Yellow Point--Nanaimo"</definedName>
    <definedName name="HTML2_6" hidden="1">1</definedName>
    <definedName name="HTML2_7" hidden="1">1</definedName>
    <definedName name="HTML2_8" hidden="1">"26/10/97"</definedName>
    <definedName name="HTML2_9" hidden="1">"Stephen Hinde"</definedName>
    <definedName name="HTML3_1" hidden="1">"'[vi0100b.xls]VI0100B 970310'!$A$1:$D$24"</definedName>
    <definedName name="HTML3_10" hidden="1">"randos@island.net"</definedName>
    <definedName name="HTML3_11" hidden="1">1</definedName>
    <definedName name="HTML3_12" hidden="1">"C:\My Documents\excel\vi0100b.htm"</definedName>
    <definedName name="HTML3_2" hidden="1">1</definedName>
    <definedName name="HTML3_3" hidden="1">"Vancouver Island Populaire"</definedName>
    <definedName name="HTML3_4" hidden="1">"VI0100B 970310"</definedName>
    <definedName name="HTML3_5" hidden="1">"Nanaimo--Lantzville--Yellow Point--Nanaimo"</definedName>
    <definedName name="HTML3_6" hidden="1">1</definedName>
    <definedName name="HTML3_7" hidden="1">1</definedName>
    <definedName name="HTML3_8" hidden="1">"26/10/97"</definedName>
    <definedName name="HTML3_9" hidden="1">"Stephen Hinde"</definedName>
    <definedName name="HTML4_1" hidden="1">"'[VI0100B.xls]VI0100B 971026'!$A$1:$I$47"</definedName>
    <definedName name="HTML4_10" hidden="1">""</definedName>
    <definedName name="HTML4_11" hidden="1">1</definedName>
    <definedName name="HTML4_12" hidden="1">"C:\My Documents\Web Page\VI0100B.htm"</definedName>
    <definedName name="HTML4_2" hidden="1">1</definedName>
    <definedName name="HTML4_3" hidden="1">"VI0100B"</definedName>
    <definedName name="HTML4_4" hidden="1">"VI0100B 971026"</definedName>
    <definedName name="HTML4_5" hidden="1">""</definedName>
    <definedName name="HTML4_6" hidden="1">-4146</definedName>
    <definedName name="HTML4_7" hidden="1">-4146</definedName>
    <definedName name="HTML4_8" hidden="1">"26/10/97"</definedName>
    <definedName name="HTML4_9" hidden="1">"Stephen Hinde"</definedName>
    <definedName name="HTML5_1" hidden="1">"'[VI0100B.xls]VI0100B 971026'!$A$1:$I$23"</definedName>
    <definedName name="HTML5_10" hidden="1">""</definedName>
    <definedName name="HTML5_11" hidden="1">1</definedName>
    <definedName name="HTML5_12" hidden="1">"C:\My Documents\Web Page\VI0100B top.htm"</definedName>
    <definedName name="HTML5_2" hidden="1">1</definedName>
    <definedName name="HTML5_3" hidden="1">"VI0100B"</definedName>
    <definedName name="HTML5_4" hidden="1">"VI0100B 971026"</definedName>
    <definedName name="HTML5_5" hidden="1">""</definedName>
    <definedName name="HTML5_6" hidden="1">-4146</definedName>
    <definedName name="HTML5_7" hidden="1">-4146</definedName>
    <definedName name="HTML5_8" hidden="1">"97-10-26"</definedName>
    <definedName name="HTML5_9" hidden="1">"Stephen Hinde"</definedName>
    <definedName name="HTML6_1" hidden="1">"'[VI0100B.xls]VI0100B 971026'!$A$25:$I$47"</definedName>
    <definedName name="HTML6_10" hidden="1">""</definedName>
    <definedName name="HTML6_11" hidden="1">1</definedName>
    <definedName name="HTML6_12" hidden="1">"C:\My Documents\Web Page\VI0100B bottom"</definedName>
    <definedName name="HTML6_2" hidden="1">1</definedName>
    <definedName name="HTML6_3" hidden="1">"VI0100B"</definedName>
    <definedName name="HTML6_4" hidden="1">"VI0100B 971026"</definedName>
    <definedName name="HTML6_5" hidden="1">""</definedName>
    <definedName name="HTML6_6" hidden="1">-4146</definedName>
    <definedName name="HTML6_7" hidden="1">-4146</definedName>
    <definedName name="HTML6_8" hidden="1">"97-10-26"</definedName>
    <definedName name="HTML6_9" hidden="1">"Stephen Hinde"</definedName>
    <definedName name="HTML7_1" hidden="1">"'[VI0200A  Tour of Cowichan Valley.xls]Web sheet'!$A$1:$E$92"</definedName>
    <definedName name="HTML7_10" hidden="1">"randos@island.net"</definedName>
    <definedName name="HTML7_11" hidden="1">1</definedName>
    <definedName name="HTML7_12" hidden="1">"C:\My Documents\Web Page\200km_route_sheet.htm"</definedName>
    <definedName name="HTML7_2" hidden="1">1</definedName>
    <definedName name="HTML7_3" hidden="1">"VI0200A  Tour of Cowichan Valley"</definedName>
    <definedName name="HTML7_4" hidden="1">"Vancouver Island 200 km Brevet"</definedName>
    <definedName name="HTML7_5" hidden="1">""</definedName>
    <definedName name="HTML7_6" hidden="1">1</definedName>
    <definedName name="HTML7_7" hidden="1">1</definedName>
    <definedName name="HTML7_8" hidden="1">"97-11-23"</definedName>
    <definedName name="HTML7_9" hidden="1">"Stephen Hinde"</definedName>
    <definedName name="HTML8_1" hidden="1">"'[VI0300A  Duncan--Victoria.xls]Web sheet'!$A$1:$E$161"</definedName>
    <definedName name="HTML8_10" hidden="1">"randos@island.net"</definedName>
    <definedName name="HTML8_11" hidden="1">1</definedName>
    <definedName name="HTML8_12" hidden="1">"C:\My Documents\Web Page\300km_route_sheet_duncan.htm"</definedName>
    <definedName name="HTML8_2" hidden="1">1</definedName>
    <definedName name="HTML8_3" hidden="1">"VI0300A  Duncan--Victoria"</definedName>
    <definedName name="HTML8_4" hidden="1">"Web sheet"</definedName>
    <definedName name="HTML8_5" hidden="1">""</definedName>
    <definedName name="HTML8_6" hidden="1">1</definedName>
    <definedName name="HTML8_7" hidden="1">1</definedName>
    <definedName name="HTML8_8" hidden="1">"98-01-25"</definedName>
    <definedName name="HTML8_9" hidden="1">"Stephen Hinde"</definedName>
    <definedName name="HTMLCount" hidden="1">8</definedName>
    <definedName name="Initial">#REF!</definedName>
    <definedName name="Locale">'[1]Control Entry'!$E$10:$E$19</definedName>
    <definedName name="Max_time">'[1]Control Entry'!$B$2</definedName>
    <definedName name="Open">'[1]Control Entry'!$I$10:$I$19</definedName>
    <definedName name="Open_time">'[1]Control Entry'!$K$10:$K$19</definedName>
    <definedName name="Postal_Code">#REF!</definedName>
    <definedName name="_xlnm.Print_Area" localSheetId="0">' Route Vancouver Start'!$A$2:$E$211</definedName>
    <definedName name="Province_State" localSheetId="0">#REF!</definedName>
    <definedName name="Province_State">#REF!</definedName>
    <definedName name="Start_date">'[1]Control Entry'!$B$7</definedName>
    <definedName name="Start_time">'[1]Control Entry'!$B$8</definedName>
    <definedName name="surname">#REF!</definedName>
    <definedName name="Work_telephone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43" i="1" l="1"/>
  <c r="A142" i="1"/>
  <c r="A141" i="1"/>
  <c r="A140" i="1"/>
  <c r="A139" i="1"/>
  <c r="E145" i="1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l="1"/>
  <c r="A78" i="1" s="1"/>
  <c r="A79" i="1" s="1"/>
  <c r="A80" i="1" s="1"/>
  <c r="A81" i="1" s="1"/>
  <c r="A82" i="1" s="1"/>
  <c r="A84" i="1" l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83" i="1"/>
  <c r="A138" i="1" l="1"/>
  <c r="A162" i="1"/>
  <c r="A163" i="1" s="1"/>
  <c r="A164" i="1" s="1"/>
  <c r="A165" i="1" l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l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</calcChain>
</file>

<file path=xl/sharedStrings.xml><?xml version="1.0" encoding="utf-8"?>
<sst xmlns="http://schemas.openxmlformats.org/spreadsheetml/2006/main" count="627" uniqueCount="228">
  <si>
    <t>Turn</t>
  </si>
  <si>
    <t>SO</t>
  </si>
  <si>
    <t>R</t>
  </si>
  <si>
    <t>L</t>
  </si>
  <si>
    <t>R/L</t>
  </si>
  <si>
    <t>Cypress St</t>
  </si>
  <si>
    <t>Cornwall Ave</t>
  </si>
  <si>
    <t>Quebec St</t>
  </si>
  <si>
    <t>Union St after crossing Boundary Rd</t>
  </si>
  <si>
    <t>Ingleton Ave</t>
  </si>
  <si>
    <t>Fell Ave</t>
  </si>
  <si>
    <t>Clarke St</t>
  </si>
  <si>
    <t>Moody St</t>
  </si>
  <si>
    <t>St Johns St</t>
  </si>
  <si>
    <t>Dewdney Trunk Rd</t>
  </si>
  <si>
    <t>Holland Ave (unsigned)</t>
  </si>
  <si>
    <t>Perkins St (no choice, unsigned)</t>
  </si>
  <si>
    <t>Kingsway Ave (@T, unsigned)</t>
  </si>
  <si>
    <t>Freemont St (1st right, up onto dyke)</t>
  </si>
  <si>
    <t>BR</t>
  </si>
  <si>
    <t>Bike Path, loop under bridge</t>
  </si>
  <si>
    <t>BL</t>
  </si>
  <si>
    <t>Bike Path beside road</t>
  </si>
  <si>
    <t>cross road at crosswalk</t>
  </si>
  <si>
    <t>Old Dewdney Trunk Rd</t>
  </si>
  <si>
    <t>thru lights onto Kennedy Rd (unsigned)</t>
  </si>
  <si>
    <t>Kennedy Rd (@T, unsigned)</t>
  </si>
  <si>
    <t>Wooldridge Rd (no choice)</t>
  </si>
  <si>
    <t>Ford Rd</t>
  </si>
  <si>
    <t>Ford Detour Rd</t>
  </si>
  <si>
    <t>Baynes Rd</t>
  </si>
  <si>
    <t>spiral ramp, then under bridge</t>
  </si>
  <si>
    <t>W 4 Ave</t>
  </si>
  <si>
    <t>208 St</t>
  </si>
  <si>
    <t>Allard Crescent</t>
  </si>
  <si>
    <t>McKinnon Crescent</t>
  </si>
  <si>
    <t>Billy Brown Rd</t>
  </si>
  <si>
    <t>​Mavis Ave</t>
  </si>
  <si>
    <t>River Rd</t>
  </si>
  <si>
    <t>88 Ave</t>
  </si>
  <si>
    <t>80 Ave/​Marsh McCormick Rd</t>
  </si>
  <si>
    <t>McTavish Rd</t>
  </si>
  <si>
    <t>Mount Lehman Rd</t>
  </si>
  <si>
    <t>Hawkins Rd</t>
  </si>
  <si>
    <t>Townshipline Rd</t>
  </si>
  <si>
    <t>Riverside St</t>
  </si>
  <si>
    <t>N Parallel Rd</t>
  </si>
  <si>
    <t>Whatcom Rd (@lights, cross hwy)</t>
  </si>
  <si>
    <t>Nelles Rd</t>
  </si>
  <si>
    <t xml:space="preserve"> </t>
  </si>
  <si>
    <t>Fadden Rd</t>
  </si>
  <si>
    <t>Wells Line Rd</t>
  </si>
  <si>
    <t>Cole Rd</t>
  </si>
  <si>
    <t>Boundary Rd</t>
  </si>
  <si>
    <t>Keith Wilson Rd</t>
  </si>
  <si>
    <t>Chadsey Rd</t>
  </si>
  <si>
    <t>Vye Rd</t>
  </si>
  <si>
    <t>2 Ave (no choice)</t>
  </si>
  <si>
    <t>B St</t>
  </si>
  <si>
    <t>CO</t>
  </si>
  <si>
    <t>Farmer Rd</t>
  </si>
  <si>
    <t>McCallum Rd</t>
  </si>
  <si>
    <t>0 Ave (no choice)</t>
  </si>
  <si>
    <t>0 Ave to cross HWY 13 / 264 St 
Use crosswalks</t>
  </si>
  <si>
    <t>216 St</t>
  </si>
  <si>
    <t>King George Blvd (roundabout  exit 1)</t>
  </si>
  <si>
    <t>Colebrook Rd (unsigned)</t>
  </si>
  <si>
    <t>Colebrook Rd  (under overpass)</t>
  </si>
  <si>
    <t>Railway Rd (unsigned, to Mud Bay Park)</t>
  </si>
  <si>
    <t>Hornby Dr</t>
  </si>
  <si>
    <t>Nordel Way</t>
  </si>
  <si>
    <t>L/R</t>
  </si>
  <si>
    <t>Use crosswalks to cross Cliveden Ave</t>
  </si>
  <si>
    <t>Boundary Rd (unsigned)</t>
  </si>
  <si>
    <t>Westminster Hwy</t>
  </si>
  <si>
    <t>Vulcan Way</t>
  </si>
  <si>
    <t>No 5 Rd</t>
  </si>
  <si>
    <t>Shell Rd</t>
  </si>
  <si>
    <t>Canada Line Bikeway (over river)</t>
  </si>
  <si>
    <t>Canada Line Bikeway/​W Kent Ave S</t>
  </si>
  <si>
    <t>W Kent Ave S (@Laurel St)</t>
  </si>
  <si>
    <t>W 77th Ave</t>
  </si>
  <si>
    <t>Hudson St</t>
  </si>
  <si>
    <t>W 71st Ave</t>
  </si>
  <si>
    <t>SW Marine Dr</t>
  </si>
  <si>
    <t>Arbutus Greenway</t>
  </si>
  <si>
    <t>Larch St</t>
  </si>
  <si>
    <t>Alma St</t>
  </si>
  <si>
    <t>E King George Blvd Frontage Rd</t>
  </si>
  <si>
    <t>W King George Blvd Frontage Rd (unsigned, cross RR tracks)</t>
  </si>
  <si>
    <t>Bates Rd (no choice)</t>
  </si>
  <si>
    <t>bike path (follow path under bridge)</t>
  </si>
  <si>
    <t>bike path (Sign: New Westminster)</t>
  </si>
  <si>
    <t>at end of ramp, bike path toward road</t>
  </si>
  <si>
    <t xml:space="preserve">8 Ave </t>
  </si>
  <si>
    <t>8 Ave</t>
  </si>
  <si>
    <r>
      <t xml:space="preserve">At Mary Hill Bypass
Ride on </t>
    </r>
    <r>
      <rPr>
        <b/>
        <sz val="12"/>
        <color theme="1"/>
        <rFont val="Arial"/>
        <family val="2"/>
      </rPr>
      <t>BIKE PATH on right side</t>
    </r>
    <r>
      <rPr>
        <sz val="12"/>
        <color theme="1"/>
        <rFont val="Arial"/>
        <family val="2"/>
      </rPr>
      <t xml:space="preserve"> of road (behind barrier) 
Traboulay PoCo Trail</t>
    </r>
  </si>
  <si>
    <t>S Sumas Rd</t>
  </si>
  <si>
    <t>Sumas Prairie Rd</t>
  </si>
  <si>
    <t>Tyson Rd</t>
  </si>
  <si>
    <t>Garrison Blvd</t>
  </si>
  <si>
    <t xml:space="preserve">Watson Rd </t>
  </si>
  <si>
    <t>Tyson Rd (roundabout exit 1)</t>
  </si>
  <si>
    <t>Arnold Rd</t>
  </si>
  <si>
    <t>Lampson Rd (@T)</t>
  </si>
  <si>
    <t>At km</t>
  </si>
  <si>
    <t>Chadsey Rd (1st left)</t>
  </si>
  <si>
    <t>S Sumas Rd (1st right)</t>
  </si>
  <si>
    <r>
      <t xml:space="preserve">Glover Rd
</t>
    </r>
    <r>
      <rPr>
        <b/>
        <sz val="12"/>
        <color theme="1"/>
        <rFont val="Arial"/>
        <family val="2"/>
      </rPr>
      <t>Services:</t>
    </r>
    <r>
      <rPr>
        <sz val="12"/>
        <color theme="1"/>
        <rFont val="Arial"/>
        <family val="2"/>
      </rPr>
      <t xml:space="preserve"> Fort Langley</t>
    </r>
  </si>
  <si>
    <t>W Kent Ave N (@Ash St after RR tracks)</t>
  </si>
  <si>
    <t>Westwood St (@T)</t>
  </si>
  <si>
    <t>Airport Way (@T)</t>
  </si>
  <si>
    <t>272 St (@T)</t>
  </si>
  <si>
    <t>Then Go</t>
  </si>
  <si>
    <t xml:space="preserve">START: Breka Bakery 
3750 West 4th Ave Vancouver
</t>
  </si>
  <si>
    <t>Burrard St cross bridge on bike lane</t>
  </si>
  <si>
    <t>Hastings St/​BC-7A (Inlet Dr/Barnet Hwy)</t>
  </si>
  <si>
    <t>201 St (roundabout exit 3)</t>
  </si>
  <si>
    <t>Golden Ears Way (roundabout exit 1)
Towards bridge</t>
  </si>
  <si>
    <t>Market Way (back the way you came in)</t>
  </si>
  <si>
    <t>River Dr</t>
  </si>
  <si>
    <t>W 73rd Ave/French St</t>
  </si>
  <si>
    <t>Lefeuvre Rd / Graham Crescent</t>
  </si>
  <si>
    <t>Satchell St / Taylor Rd</t>
  </si>
  <si>
    <t xml:space="preserve">Campbell Rd / Town Rd </t>
  </si>
  <si>
    <t>Towne Rd / Campbell Rd</t>
  </si>
  <si>
    <t>Whatcom Rd / Boundary Rd</t>
  </si>
  <si>
    <t>60 Ave / 68 St</t>
  </si>
  <si>
    <t>River Rd / No 6 Rd</t>
  </si>
  <si>
    <t>W 3 Ave</t>
  </si>
  <si>
    <t>Stephens St</t>
  </si>
  <si>
    <t>York Ave</t>
  </si>
  <si>
    <t>Adanac St/Adanac Bikeway
watch for speed bumps, bollards</t>
  </si>
  <si>
    <r>
      <t>102</t>
    </r>
    <r>
      <rPr>
        <b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 xml:space="preserve"> Ave</t>
    </r>
  </si>
  <si>
    <t>Parking Lot of Derby Reach Park Heritage Area</t>
  </si>
  <si>
    <t>96 Ave</t>
  </si>
  <si>
    <r>
      <t xml:space="preserve">STEEP UPHILL </t>
    </r>
    <r>
      <rPr>
        <sz val="12"/>
        <color theme="1"/>
        <rFont val="Arial"/>
        <family val="2"/>
      </rPr>
      <t>for 0.7 km</t>
    </r>
  </si>
  <si>
    <t xml:space="preserve">Olund Rd </t>
  </si>
  <si>
    <t>Straiton Rd (Do NOT go uphill)/Dawson Rd</t>
  </si>
  <si>
    <t>​Union St/Adanac Bikeway
watch for pinch points,"road furniture", bollards</t>
  </si>
  <si>
    <t>Vernon Dr (thru bollards)/Adanac Bikeway</t>
  </si>
  <si>
    <t>Market Way/Chehalis Dr</t>
  </si>
  <si>
    <t>0 Ave thru gate/bollards continue beside US border (do not enter border crossing)</t>
  </si>
  <si>
    <t>0 Ave behind duty free building
(do not enter border crossing)</t>
  </si>
  <si>
    <t>127A St</t>
  </si>
  <si>
    <t>River Rd (unsigned)</t>
  </si>
  <si>
    <t>W 10 Ave (greenway is blocked ahead)</t>
  </si>
  <si>
    <t>W 8 Ave</t>
  </si>
  <si>
    <t>Direction</t>
  </si>
  <si>
    <t>E</t>
  </si>
  <si>
    <t>N</t>
  </si>
  <si>
    <t>S</t>
  </si>
  <si>
    <t>SE</t>
  </si>
  <si>
    <t>NE</t>
  </si>
  <si>
    <t>Traboulay PoCo Trail (thru bollards)</t>
  </si>
  <si>
    <t>W</t>
  </si>
  <si>
    <t>E/W</t>
  </si>
  <si>
    <t>onto West sidewalk of Golden Ears Bridge</t>
  </si>
  <si>
    <t>E/N</t>
  </si>
  <si>
    <t>W/S</t>
  </si>
  <si>
    <t>S/W</t>
  </si>
  <si>
    <t>Interprovincial Hwy / Wells Line Rd</t>
  </si>
  <si>
    <t>Powerhouse Rd / Vye Rd</t>
  </si>
  <si>
    <t>Old Yale Rd (@T) / Maher Rd</t>
  </si>
  <si>
    <t>4 Ave  (cross HWY 11) / Riverside Rd</t>
  </si>
  <si>
    <t>8 Ave /​ Huntingdon Rd (Vye Rd)</t>
  </si>
  <si>
    <t>4 Ave / 204 St</t>
  </si>
  <si>
    <t>W/N</t>
  </si>
  <si>
    <t>N/W</t>
  </si>
  <si>
    <t xml:space="preserve">onto North sidewalk of Pitt River Bridge </t>
  </si>
  <si>
    <t>Ford Detour Rd / Ford Rd</t>
  </si>
  <si>
    <r>
      <rPr>
        <b/>
        <sz val="12"/>
        <rFont val="Arial"/>
        <family val="2"/>
      </rPr>
      <t>CAUTION: Steep Downhill!</t>
    </r>
    <r>
      <rPr>
        <sz val="12"/>
        <rFont val="Arial"/>
        <family val="2"/>
      </rPr>
      <t xml:space="preserve"> Sharp left at bottom!!</t>
    </r>
  </si>
  <si>
    <t>Clayburn Rd (cross HWY 11)</t>
  </si>
  <si>
    <r>
      <t xml:space="preserve">Sumas Mountain Rd
</t>
    </r>
    <r>
      <rPr>
        <b/>
        <sz val="12"/>
        <rFont val="Arial"/>
        <family val="2"/>
      </rPr>
      <t>CAUTION: steep winding downhill</t>
    </r>
  </si>
  <si>
    <t>Boundary Rd (cross No. 3 Rd)
CAUTION: Heavy Traffic</t>
  </si>
  <si>
    <t>Townline Rd (easy to miss)</t>
  </si>
  <si>
    <t>8 Ave (roundabout exit 2) cross HWY 99</t>
  </si>
  <si>
    <r>
      <t xml:space="preserve">Boundary Bay Dyke Trail (gravel trail, after passing under Hwy 99)
</t>
    </r>
    <r>
      <rPr>
        <b/>
        <sz val="12"/>
        <rFont val="Arial"/>
        <family val="2"/>
      </rPr>
      <t xml:space="preserve">      Keep right at forks in trail
</t>
    </r>
    <r>
      <rPr>
        <sz val="12"/>
        <rFont val="Arial"/>
        <family val="2"/>
      </rPr>
      <t>At night, watch for gates (go around)</t>
    </r>
  </si>
  <si>
    <t>Highbury St</t>
  </si>
  <si>
    <t>STAFFED FINISH: Breka Bakery (on right) 
3750 West 4th Ave - Congratulations!</t>
  </si>
  <si>
    <t>T</t>
  </si>
  <si>
    <t>NW</t>
  </si>
  <si>
    <t>64 St</t>
  </si>
  <si>
    <t>Bike path thru tunnel under Hwy 99</t>
  </si>
  <si>
    <t xml:space="preserve">continue on bike path </t>
  </si>
  <si>
    <t>Emergency: 911, DNF? let us know 604 910 9952</t>
  </si>
  <si>
    <r>
      <rPr>
        <sz val="12"/>
        <rFont val="Arial"/>
        <family val="2"/>
      </rPr>
      <t>L: left, R: Right, T: turn around
SO: straight CO continue on
bc: becomes</t>
    </r>
    <r>
      <rPr>
        <b/>
        <sz val="12"/>
        <rFont val="Arial"/>
        <family val="2"/>
      </rPr>
      <t xml:space="preserve">
Route</t>
    </r>
  </si>
  <si>
    <t xml:space="preserve">Use bike path over Nicomekl R. Bridge
CO King George Blvd 
</t>
  </si>
  <si>
    <t>contruction follow detour to East Blvd</t>
  </si>
  <si>
    <t>37th Ave</t>
  </si>
  <si>
    <t>INFO CONTROL #4 at Waves Coffee House (on right side)
Answer Question on Control Card</t>
  </si>
  <si>
    <t>INFO CONTROL #3  Birchwood Dairy
 Answer Question on Control Card</t>
  </si>
  <si>
    <t>INFO CONTROL #2  SW Corner of Dawson and Sumas Mtn Rd
 Answer Question on Control Card</t>
  </si>
  <si>
    <t>INFO CONTROL #1 
Derby Reach Park Heritage Area, 
at end of parking lot
 Answer Question on Control Card</t>
  </si>
  <si>
    <t>INFO CONTROL #5 at SE corner of 202 St and 8 Ave
 Answer Question on Control Card</t>
  </si>
  <si>
    <t>SW Marine Dr (70 Ave) 
Bike path on far right</t>
  </si>
  <si>
    <t>sharp right onto STEEP Ramp to East sidewalk of Alex Fraser Bridge (Hwy 91)</t>
  </si>
  <si>
    <r>
      <t xml:space="preserve">follow bike path under Hwy 17
</t>
    </r>
    <r>
      <rPr>
        <b/>
        <sz val="12"/>
        <rFont val="Arial"/>
        <family val="2"/>
      </rPr>
      <t>CAUTION: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Blind Corner</t>
    </r>
  </si>
  <si>
    <r>
      <t xml:space="preserve">River Rd / bike path  
</t>
    </r>
    <r>
      <rPr>
        <b/>
        <sz val="12"/>
        <rFont val="Arial"/>
        <family val="2"/>
      </rPr>
      <t>CAUTION: watch for bollards</t>
    </r>
  </si>
  <si>
    <t>Pacific St / Pacific Blvd (Use bike lane)</t>
  </si>
  <si>
    <t>INFO CONTROL #6 Stop just before tunnel
 Answer Question on Control Card</t>
  </si>
  <si>
    <t>N/E</t>
  </si>
  <si>
    <t>though gate onto bike path (at end of 64 St)</t>
  </si>
  <si>
    <t>Old Dewdney Trunk Frontage Rd</t>
  </si>
  <si>
    <t xml:space="preserve">Airport Rd </t>
  </si>
  <si>
    <t>112 St (after white house.)</t>
  </si>
  <si>
    <t xml:space="preserve">L </t>
  </si>
  <si>
    <t>80 St</t>
  </si>
  <si>
    <t>Churchjill St (after overpass)</t>
  </si>
  <si>
    <t>Churchjill St (roundabout exit 2)</t>
  </si>
  <si>
    <t>72 Ave</t>
  </si>
  <si>
    <t>Ladner Trunk Rd</t>
  </si>
  <si>
    <t>Ladner Trunk Rd @lights
CAUTION: construction. Poles and Signs on roadway</t>
  </si>
  <si>
    <t>Weigh Scale Rd to end</t>
  </si>
  <si>
    <t>take ramp down to road</t>
  </si>
  <si>
    <t>Oak St (bumpy with RR tracks)</t>
  </si>
  <si>
    <t>202 St</t>
  </si>
  <si>
    <r>
      <t xml:space="preserve">202 St </t>
    </r>
    <r>
      <rPr>
        <b/>
        <sz val="12"/>
        <color theme="1"/>
        <rFont val="Arial"/>
        <family val="2"/>
      </rPr>
      <t>STOP IMMEDIATELY</t>
    </r>
  </si>
  <si>
    <t>Frances St (construction - pylons, signs)</t>
  </si>
  <si>
    <t xml:space="preserve">Dewdney Trunk Rd. </t>
  </si>
  <si>
    <t>River Rd (CAREFUL on all RR tracks)</t>
  </si>
  <si>
    <t>Kingsway Ave (construction: pylons, signs)</t>
  </si>
  <si>
    <r>
      <rPr>
        <b/>
        <sz val="12"/>
        <color theme="1"/>
        <rFont val="Arial"/>
        <family val="2"/>
      </rPr>
      <t>Construction:</t>
    </r>
    <r>
      <rPr>
        <sz val="12"/>
        <color theme="1"/>
        <rFont val="Arial"/>
        <family val="2"/>
      </rPr>
      <t xml:space="preserve"> USE OPPOSITE SIDEWALK for 0.1km</t>
    </r>
  </si>
  <si>
    <t>SHARP left on Olund Rd</t>
  </si>
  <si>
    <t>Watson Rd (roundabout exit 3)
Construction: if necessary, use sidewalk</t>
  </si>
  <si>
    <t>East Blvd</t>
  </si>
  <si>
    <t>Use crosswalk to access bike path on north side of River Rd</t>
  </si>
  <si>
    <t>8 Ave
Chevron Gas and Convenience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</si>
</sst>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2" fillId="0" borderId="0"/>
  </cellStyleXfs>
  <cellXfs count="65">
    <xf numFmtId="0" fontId="0" fillId="0" borderId="0" xfId="0"/>
    <xf numFmtId="0" fontId="7" fillId="2" borderId="3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center" vertical="center" textRotation="90" wrapText="1"/>
    </xf>
    <xf numFmtId="0" fontId="8" fillId="0" borderId="3" xfId="1" applyFont="1" applyFill="1" applyBorder="1" applyAlignment="1">
      <alignment horizontal="left" vertical="center" wrapText="1"/>
    </xf>
    <xf numFmtId="164" fontId="7" fillId="2" borderId="2" xfId="1" applyNumberFormat="1" applyFont="1" applyFill="1" applyBorder="1" applyAlignment="1">
      <alignment horizontal="center" vertical="center" textRotation="90"/>
    </xf>
    <xf numFmtId="0" fontId="7" fillId="2" borderId="3" xfId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wrapText="1"/>
    </xf>
    <xf numFmtId="164" fontId="7" fillId="2" borderId="8" xfId="1" applyNumberFormat="1" applyFont="1" applyFill="1" applyBorder="1" applyAlignment="1">
      <alignment horizontal="center" vertical="center" textRotation="90" wrapText="1"/>
    </xf>
    <xf numFmtId="0" fontId="3" fillId="0" borderId="1" xfId="1" applyBorder="1" applyAlignment="1">
      <alignment vertical="center"/>
    </xf>
    <xf numFmtId="0" fontId="7" fillId="2" borderId="3" xfId="1" applyFont="1" applyFill="1" applyBorder="1" applyAlignment="1">
      <alignment horizontal="center" vertical="center" textRotation="90"/>
    </xf>
    <xf numFmtId="0" fontId="3" fillId="0" borderId="11" xfId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164" fontId="9" fillId="0" borderId="9" xfId="1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vertical="center"/>
    </xf>
    <xf numFmtId="0" fontId="9" fillId="0" borderId="1" xfId="3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3" xfId="3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3" applyFont="1" applyBorder="1" applyAlignment="1">
      <alignment vertical="center" wrapText="1"/>
    </xf>
    <xf numFmtId="0" fontId="10" fillId="0" borderId="1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164" fontId="10" fillId="0" borderId="4" xfId="3" applyNumberFormat="1" applyFont="1" applyBorder="1" applyAlignment="1">
      <alignment horizontal="center" vertical="center"/>
    </xf>
    <xf numFmtId="164" fontId="2" fillId="0" borderId="4" xfId="3" applyNumberForma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4" fillId="0" borderId="0" xfId="2" applyAlignment="1">
      <alignment vertical="center"/>
    </xf>
    <xf numFmtId="0" fontId="3" fillId="0" borderId="1" xfId="1" applyBorder="1" applyAlignment="1">
      <alignment horizontal="center" vertical="center"/>
    </xf>
    <xf numFmtId="0" fontId="9" fillId="0" borderId="1" xfId="3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164" fontId="7" fillId="0" borderId="4" xfId="3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8" fillId="0" borderId="1" xfId="3" applyFont="1" applyBorder="1" applyAlignment="1">
      <alignment vertical="center" wrapText="1"/>
    </xf>
    <xf numFmtId="0" fontId="8" fillId="0" borderId="3" xfId="3" applyFont="1" applyBorder="1" applyAlignment="1">
      <alignment vertical="center" wrapText="1"/>
    </xf>
    <xf numFmtId="0" fontId="8" fillId="0" borderId="3" xfId="3" applyFont="1" applyBorder="1" applyAlignment="1">
      <alignment vertical="center"/>
    </xf>
    <xf numFmtId="164" fontId="8" fillId="0" borderId="9" xfId="1" applyNumberFormat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" xfId="3" applyFont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textRotation="90"/>
    </xf>
    <xf numFmtId="0" fontId="1" fillId="0" borderId="1" xfId="1" applyFont="1" applyBorder="1" applyAlignment="1">
      <alignment vertical="center"/>
    </xf>
    <xf numFmtId="164" fontId="6" fillId="0" borderId="4" xfId="3" applyNumberFormat="1" applyFont="1" applyBorder="1" applyAlignment="1">
      <alignment horizontal="center" vertical="center"/>
    </xf>
    <xf numFmtId="164" fontId="2" fillId="0" borderId="5" xfId="3" applyNumberFormat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2" borderId="12" xfId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4">
    <cellStyle name="Normal" xfId="0" builtinId="0"/>
    <cellStyle name="Normal 2" xfId="1"/>
    <cellStyle name="Normal 3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stephenhinde/Documents/_Cycling/BCR/2021%20Randonneurs/5097%20A%20Ferry%20Sails%20Throug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Entry"/>
      <sheetName val="Control Card"/>
      <sheetName val=" Route"/>
    </sheetNames>
    <sheetDataSet>
      <sheetData sheetId="0">
        <row r="1">
          <cell r="B1">
            <v>600</v>
          </cell>
          <cell r="C1">
            <v>600</v>
          </cell>
        </row>
        <row r="2">
          <cell r="B2">
            <v>40</v>
          </cell>
        </row>
        <row r="3">
          <cell r="B3" t="str">
            <v>A Ferry Sails Through reprise</v>
          </cell>
        </row>
        <row r="4">
          <cell r="B4">
            <v>4703</v>
          </cell>
        </row>
        <row r="7">
          <cell r="B7">
            <v>44084</v>
          </cell>
        </row>
        <row r="8">
          <cell r="B8">
            <v>0.15625</v>
          </cell>
        </row>
        <row r="10">
          <cell r="D10">
            <v>0</v>
          </cell>
          <cell r="E10" t="str">
            <v>BRENTWOOD BAY</v>
          </cell>
          <cell r="F10" t="str">
            <v>Information Control</v>
          </cell>
          <cell r="G10" t="str">
            <v>Ferry Terminal</v>
          </cell>
          <cell r="H10" t="str">
            <v>Verdier Ave</v>
          </cell>
          <cell r="I10">
            <v>44084.15625</v>
          </cell>
          <cell r="J10">
            <v>44084.197916666664</v>
          </cell>
          <cell r="K10">
            <v>44084.15625</v>
          </cell>
          <cell r="L10">
            <v>44084.197916666664</v>
          </cell>
        </row>
        <row r="11">
          <cell r="D11">
            <v>64.5</v>
          </cell>
          <cell r="E11" t="str">
            <v>COBBLE HILL</v>
          </cell>
          <cell r="F11" t="str">
            <v>Information Control</v>
          </cell>
          <cell r="G11" t="str">
            <v>Koksilah Forest Service Rd</v>
          </cell>
          <cell r="H11" t="str">
            <v>Doran Rd</v>
          </cell>
          <cell r="I11">
            <v>1.8970588235294117</v>
          </cell>
          <cell r="J11">
            <v>4.3</v>
          </cell>
          <cell r="K11">
            <v>44084.23541666667</v>
          </cell>
          <cell r="L11">
            <v>44084.335416666669</v>
          </cell>
        </row>
        <row r="12">
          <cell r="D12">
            <v>133</v>
          </cell>
          <cell r="E12" t="str">
            <v>CEDAR</v>
          </cell>
          <cell r="F12" t="str">
            <v>Information Control</v>
          </cell>
          <cell r="G12" t="str">
            <v>Hemer Park Entrance Gate</v>
          </cell>
          <cell r="H12" t="str">
            <v>Service Rd</v>
          </cell>
          <cell r="I12">
            <v>3.9117647058823528</v>
          </cell>
          <cell r="J12">
            <v>8.8666666666666671</v>
          </cell>
          <cell r="K12">
            <v>44084.319444444445</v>
          </cell>
          <cell r="L12">
            <v>44084.525694444441</v>
          </cell>
        </row>
        <row r="13">
          <cell r="D13">
            <v>182.3</v>
          </cell>
          <cell r="E13" t="str">
            <v>NANOOSE</v>
          </cell>
          <cell r="F13" t="str">
            <v>Information Control</v>
          </cell>
          <cell r="G13" t="str">
            <v>Claudet Rd Community Park</v>
          </cell>
          <cell r="H13" t="str">
            <v>Claudet Rd</v>
          </cell>
          <cell r="I13">
            <v>5.3617647058823534</v>
          </cell>
          <cell r="J13">
            <v>12.153333333333334</v>
          </cell>
          <cell r="K13">
            <v>44084.379861111112</v>
          </cell>
          <cell r="L13">
            <v>44084.662499999999</v>
          </cell>
        </row>
        <row r="14">
          <cell r="D14">
            <v>216.9</v>
          </cell>
          <cell r="E14" t="str">
            <v>QUALICUM</v>
          </cell>
          <cell r="F14" t="str">
            <v>Information Control</v>
          </cell>
          <cell r="G14" t="str">
            <v xml:space="preserve">Little Qualicum River RP </v>
          </cell>
          <cell r="H14" t="str">
            <v>Parking lot, Meadowood Rd</v>
          </cell>
          <cell r="I14">
            <v>6.4105249999999998</v>
          </cell>
          <cell r="J14">
            <v>14.46</v>
          </cell>
          <cell r="K14">
            <v>44084.423611111109</v>
          </cell>
          <cell r="L14">
            <v>44084.759027777778</v>
          </cell>
        </row>
        <row r="15">
          <cell r="D15">
            <v>287.2</v>
          </cell>
          <cell r="E15" t="str">
            <v>COMOX</v>
          </cell>
          <cell r="F15" t="str">
            <v>Information Control</v>
          </cell>
          <cell r="G15" t="str">
            <v>Point Holmes Boat Launch</v>
          </cell>
          <cell r="H15" t="str">
            <v>Lazo Rd</v>
          </cell>
          <cell r="I15">
            <v>8.6073999999999984</v>
          </cell>
          <cell r="J15">
            <v>19.146666666666665</v>
          </cell>
          <cell r="K15">
            <v>44084.51458333333</v>
          </cell>
          <cell r="L15">
            <v>44084.95416666667</v>
          </cell>
        </row>
        <row r="16">
          <cell r="D16">
            <v>344.7</v>
          </cell>
          <cell r="E16" t="str">
            <v>CAMPBELL RIVER</v>
          </cell>
          <cell r="F16" t="str">
            <v>Information Control</v>
          </cell>
          <cell r="G16" t="str">
            <v>River City Storage</v>
          </cell>
          <cell r="H16" t="str">
            <v>2175 Campbell River Rd</v>
          </cell>
          <cell r="I16">
            <v>10.404274999999998</v>
          </cell>
          <cell r="J16">
            <v>22.98</v>
          </cell>
          <cell r="K16">
            <v>44084.589583333334</v>
          </cell>
          <cell r="L16">
            <v>44085.113888888889</v>
          </cell>
        </row>
        <row r="17">
          <cell r="D17">
            <v>403.3</v>
          </cell>
          <cell r="E17" t="str">
            <v>CUMBERLAND</v>
          </cell>
          <cell r="F17" t="str">
            <v>Information Control</v>
          </cell>
          <cell r="G17" t="str">
            <v>Just after stop sign</v>
          </cell>
          <cell r="H17" t="str">
            <v>First St @ Dunsmuir Ave</v>
          </cell>
          <cell r="I17">
            <v>12.242400000000002</v>
          </cell>
          <cell r="J17">
            <v>26.886666666666667</v>
          </cell>
          <cell r="K17">
            <v>44084.666666666664</v>
          </cell>
          <cell r="L17">
            <v>44085.276388888888</v>
          </cell>
        </row>
        <row r="18">
          <cell r="D18">
            <v>485.7</v>
          </cell>
          <cell r="E18" t="str">
            <v>NANOOSE</v>
          </cell>
          <cell r="F18" t="str">
            <v>Information Control</v>
          </cell>
          <cell r="G18" t="str">
            <v>Rocking Horse Pub sign</v>
          </cell>
          <cell r="H18" t="str">
            <v>NW Bay Rd @ Sanders Rd</v>
          </cell>
          <cell r="I18">
            <v>14.989066666666666</v>
          </cell>
          <cell r="J18">
            <v>32.380000000000003</v>
          </cell>
          <cell r="K18">
            <v>44084.780555555553</v>
          </cell>
          <cell r="L18">
            <v>44085.505555555559</v>
          </cell>
        </row>
        <row r="19">
          <cell r="D19">
            <v>601.6</v>
          </cell>
          <cell r="E19" t="str">
            <v>MILL BAY</v>
          </cell>
          <cell r="F19" t="str">
            <v>Information Control</v>
          </cell>
          <cell r="G19" t="str">
            <v>Ferry Terminal</v>
          </cell>
          <cell r="H19" t="str">
            <v>Ferry Rd</v>
          </cell>
          <cell r="I19">
            <v>18.856142857142856</v>
          </cell>
          <cell r="J19">
            <v>40</v>
          </cell>
          <cell r="K19">
            <v>44084.941666666666</v>
          </cell>
          <cell r="L19">
            <v>44085.822916666664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4"/>
  <sheetViews>
    <sheetView tabSelected="1" view="pageBreakPreview" topLeftCell="A190" zoomScaleNormal="150" zoomScaleSheetLayoutView="100" zoomScalePageLayoutView="123" workbookViewId="0">
      <selection activeCell="D2" sqref="D2"/>
    </sheetView>
  </sheetViews>
  <sheetFormatPr defaultColWidth="9.125" defaultRowHeight="15" x14ac:dyDescent="0.25"/>
  <cols>
    <col min="1" max="1" width="6.125" style="23" bestFit="1" customWidth="1"/>
    <col min="2" max="2" width="4.125" style="35" customWidth="1"/>
    <col min="3" max="3" width="5.625" style="44" customWidth="1"/>
    <col min="4" max="4" width="37.125" style="11" customWidth="1"/>
    <col min="5" max="5" width="5.25" style="37" customWidth="1"/>
    <col min="6" max="16384" width="9.125" style="11"/>
  </cols>
  <sheetData>
    <row r="1" spans="1:22" ht="62.25" thickBot="1" x14ac:dyDescent="0.3">
      <c r="A1" s="7"/>
      <c r="B1" s="8"/>
      <c r="C1" s="8"/>
      <c r="D1" s="9" t="s">
        <v>186</v>
      </c>
      <c r="E1" s="10"/>
    </row>
    <row r="2" spans="1:22" ht="54.75" customHeight="1" x14ac:dyDescent="0.25">
      <c r="A2" s="5" t="s">
        <v>105</v>
      </c>
      <c r="B2" s="12" t="s">
        <v>0</v>
      </c>
      <c r="C2" s="55" t="s">
        <v>148</v>
      </c>
      <c r="D2" s="1" t="s">
        <v>114</v>
      </c>
      <c r="E2" s="3" t="s">
        <v>113</v>
      </c>
      <c r="V2" s="13"/>
    </row>
    <row r="3" spans="1:22" ht="15" customHeight="1" x14ac:dyDescent="0.25">
      <c r="A3" s="14">
        <v>0</v>
      </c>
      <c r="B3" s="15" t="s">
        <v>2</v>
      </c>
      <c r="C3" s="37" t="s">
        <v>149</v>
      </c>
      <c r="D3" s="16" t="s">
        <v>32</v>
      </c>
      <c r="E3" s="37">
        <v>0.1</v>
      </c>
    </row>
    <row r="4" spans="1:22" ht="15" customHeight="1" x14ac:dyDescent="0.25">
      <c r="A4" s="17">
        <f t="shared" ref="A4:A37" si="0">A3+E3</f>
        <v>0.1</v>
      </c>
      <c r="B4" s="15" t="s">
        <v>3</v>
      </c>
      <c r="C4" s="37" t="s">
        <v>150</v>
      </c>
      <c r="D4" s="16" t="s">
        <v>87</v>
      </c>
      <c r="E4" s="37">
        <v>0.1</v>
      </c>
    </row>
    <row r="5" spans="1:22" ht="15" customHeight="1" x14ac:dyDescent="0.25">
      <c r="A5" s="17">
        <f t="shared" si="0"/>
        <v>0.2</v>
      </c>
      <c r="B5" s="15" t="s">
        <v>2</v>
      </c>
      <c r="C5" s="37" t="s">
        <v>149</v>
      </c>
      <c r="D5" s="16" t="s">
        <v>129</v>
      </c>
      <c r="E5" s="37">
        <v>1.4000000000000001</v>
      </c>
    </row>
    <row r="6" spans="1:22" ht="15" customHeight="1" x14ac:dyDescent="0.25">
      <c r="A6" s="17">
        <f t="shared" si="0"/>
        <v>1.6</v>
      </c>
      <c r="B6" s="15" t="s">
        <v>3</v>
      </c>
      <c r="C6" s="37" t="s">
        <v>150</v>
      </c>
      <c r="D6" s="16" t="s">
        <v>130</v>
      </c>
      <c r="E6" s="37">
        <v>0.29999999999999982</v>
      </c>
    </row>
    <row r="7" spans="1:22" ht="15" customHeight="1" x14ac:dyDescent="0.25">
      <c r="A7" s="17">
        <f t="shared" si="0"/>
        <v>1.9</v>
      </c>
      <c r="B7" s="18" t="s">
        <v>2</v>
      </c>
      <c r="C7" s="38" t="s">
        <v>149</v>
      </c>
      <c r="D7" s="19" t="s">
        <v>131</v>
      </c>
      <c r="E7" s="37">
        <v>1.3000000000000003</v>
      </c>
    </row>
    <row r="8" spans="1:22" ht="15" customHeight="1" x14ac:dyDescent="0.25">
      <c r="A8" s="17">
        <f t="shared" si="0"/>
        <v>3.2</v>
      </c>
      <c r="B8" s="18" t="s">
        <v>3</v>
      </c>
      <c r="C8" s="38" t="s">
        <v>150</v>
      </c>
      <c r="D8" s="19" t="s">
        <v>5</v>
      </c>
      <c r="E8" s="37">
        <v>9.9999999999999645E-2</v>
      </c>
    </row>
    <row r="9" spans="1:22" ht="15" customHeight="1" x14ac:dyDescent="0.25">
      <c r="A9" s="17">
        <f t="shared" si="0"/>
        <v>3.3</v>
      </c>
      <c r="B9" s="18" t="s">
        <v>2</v>
      </c>
      <c r="C9" s="38" t="s">
        <v>149</v>
      </c>
      <c r="D9" s="19" t="s">
        <v>6</v>
      </c>
      <c r="E9" s="37">
        <v>0.20000000000000018</v>
      </c>
    </row>
    <row r="10" spans="1:22" ht="15" customHeight="1" x14ac:dyDescent="0.25">
      <c r="A10" s="17">
        <f t="shared" si="0"/>
        <v>3.5</v>
      </c>
      <c r="B10" s="18" t="s">
        <v>3</v>
      </c>
      <c r="C10" s="38" t="s">
        <v>150</v>
      </c>
      <c r="D10" s="19" t="s">
        <v>115</v>
      </c>
      <c r="E10" s="37">
        <v>1.1000000000000001</v>
      </c>
    </row>
    <row r="11" spans="1:22" x14ac:dyDescent="0.25">
      <c r="A11" s="17">
        <f t="shared" si="0"/>
        <v>4.5999999999999996</v>
      </c>
      <c r="B11" s="18" t="s">
        <v>2</v>
      </c>
      <c r="C11" s="38" t="s">
        <v>149</v>
      </c>
      <c r="D11" s="20" t="s">
        <v>199</v>
      </c>
      <c r="E11" s="37">
        <v>2.5</v>
      </c>
    </row>
    <row r="12" spans="1:22" ht="15" customHeight="1" x14ac:dyDescent="0.25">
      <c r="A12" s="17">
        <f t="shared" si="0"/>
        <v>7.1</v>
      </c>
      <c r="B12" s="18" t="s">
        <v>3</v>
      </c>
      <c r="C12" s="38" t="s">
        <v>150</v>
      </c>
      <c r="D12" s="16" t="s">
        <v>7</v>
      </c>
      <c r="E12" s="37">
        <v>0.10000000000000053</v>
      </c>
    </row>
    <row r="13" spans="1:22" ht="45" x14ac:dyDescent="0.25">
      <c r="A13" s="17">
        <f t="shared" si="0"/>
        <v>7.2</v>
      </c>
      <c r="B13" s="18" t="s">
        <v>2</v>
      </c>
      <c r="C13" s="38" t="s">
        <v>149</v>
      </c>
      <c r="D13" s="21" t="s">
        <v>139</v>
      </c>
      <c r="E13" s="37">
        <v>1.7000000000000002</v>
      </c>
    </row>
    <row r="14" spans="1:22" ht="15" customHeight="1" x14ac:dyDescent="0.25">
      <c r="A14" s="17">
        <f t="shared" si="0"/>
        <v>8.9</v>
      </c>
      <c r="B14" s="18" t="s">
        <v>3</v>
      </c>
      <c r="C14" s="38" t="s">
        <v>150</v>
      </c>
      <c r="D14" s="21" t="s">
        <v>140</v>
      </c>
      <c r="E14" s="37">
        <v>0.1</v>
      </c>
    </row>
    <row r="15" spans="1:22" ht="30" x14ac:dyDescent="0.25">
      <c r="A15" s="17">
        <f t="shared" si="0"/>
        <v>9</v>
      </c>
      <c r="B15" s="18" t="s">
        <v>2</v>
      </c>
      <c r="C15" s="38" t="s">
        <v>149</v>
      </c>
      <c r="D15" s="21" t="s">
        <v>132</v>
      </c>
      <c r="E15" s="37">
        <v>4</v>
      </c>
    </row>
    <row r="16" spans="1:22" ht="15" customHeight="1" x14ac:dyDescent="0.25">
      <c r="A16" s="17">
        <f t="shared" si="0"/>
        <v>13</v>
      </c>
      <c r="B16" s="18" t="s">
        <v>1</v>
      </c>
      <c r="C16" s="38" t="s">
        <v>149</v>
      </c>
      <c r="D16" s="16" t="s">
        <v>8</v>
      </c>
      <c r="E16" s="37">
        <v>0.30000000000000071</v>
      </c>
    </row>
    <row r="17" spans="1:5" ht="15" customHeight="1" x14ac:dyDescent="0.25">
      <c r="A17" s="17">
        <f t="shared" si="0"/>
        <v>13.3</v>
      </c>
      <c r="B17" s="18" t="s">
        <v>3</v>
      </c>
      <c r="C17" s="38" t="s">
        <v>150</v>
      </c>
      <c r="D17" s="16" t="s">
        <v>9</v>
      </c>
      <c r="E17" s="37">
        <v>0.19999999999999929</v>
      </c>
    </row>
    <row r="18" spans="1:5" ht="15" customHeight="1" x14ac:dyDescent="0.25">
      <c r="A18" s="17">
        <f t="shared" si="0"/>
        <v>13.5</v>
      </c>
      <c r="B18" s="18" t="s">
        <v>2</v>
      </c>
      <c r="C18" s="38" t="s">
        <v>149</v>
      </c>
      <c r="D18" s="16" t="s">
        <v>218</v>
      </c>
      <c r="E18" s="37">
        <v>3.1999999999999993</v>
      </c>
    </row>
    <row r="19" spans="1:5" ht="15" customHeight="1" x14ac:dyDescent="0.25">
      <c r="A19" s="17">
        <f t="shared" si="0"/>
        <v>16.7</v>
      </c>
      <c r="B19" s="18" t="s">
        <v>3</v>
      </c>
      <c r="C19" s="38" t="s">
        <v>150</v>
      </c>
      <c r="D19" s="16" t="s">
        <v>10</v>
      </c>
      <c r="E19" s="37">
        <v>0.10000000000000142</v>
      </c>
    </row>
    <row r="20" spans="1:5" ht="15" customHeight="1" x14ac:dyDescent="0.25">
      <c r="A20" s="17">
        <f t="shared" si="0"/>
        <v>16.8</v>
      </c>
      <c r="B20" s="18" t="s">
        <v>2</v>
      </c>
      <c r="C20" s="38" t="s">
        <v>149</v>
      </c>
      <c r="D20" s="16" t="s">
        <v>116</v>
      </c>
      <c r="E20" s="37">
        <v>9.8000000000000007</v>
      </c>
    </row>
    <row r="21" spans="1:5" ht="15" customHeight="1" x14ac:dyDescent="0.25">
      <c r="A21" s="17">
        <f t="shared" si="0"/>
        <v>26.6</v>
      </c>
      <c r="B21" s="18" t="s">
        <v>3</v>
      </c>
      <c r="C21" s="38" t="s">
        <v>149</v>
      </c>
      <c r="D21" s="16" t="s">
        <v>11</v>
      </c>
      <c r="E21" s="37">
        <v>1.2999999999999972</v>
      </c>
    </row>
    <row r="22" spans="1:5" ht="15" customHeight="1" x14ac:dyDescent="0.25">
      <c r="A22" s="17">
        <f t="shared" si="0"/>
        <v>27.9</v>
      </c>
      <c r="B22" s="18" t="s">
        <v>2</v>
      </c>
      <c r="C22" s="38" t="s">
        <v>150</v>
      </c>
      <c r="D22" s="16" t="s">
        <v>12</v>
      </c>
      <c r="E22" s="37">
        <v>0.10000000000000142</v>
      </c>
    </row>
    <row r="23" spans="1:5" ht="15" customHeight="1" x14ac:dyDescent="0.25">
      <c r="A23" s="17">
        <f t="shared" si="0"/>
        <v>28</v>
      </c>
      <c r="B23" s="18" t="s">
        <v>3</v>
      </c>
      <c r="C23" s="38" t="s">
        <v>149</v>
      </c>
      <c r="D23" s="16" t="s">
        <v>13</v>
      </c>
      <c r="E23" s="37">
        <v>1.5</v>
      </c>
    </row>
    <row r="24" spans="1:5" ht="15" customHeight="1" x14ac:dyDescent="0.25">
      <c r="A24" s="17">
        <f t="shared" si="0"/>
        <v>29.5</v>
      </c>
      <c r="B24" s="18" t="s">
        <v>2</v>
      </c>
      <c r="C24" s="38" t="s">
        <v>152</v>
      </c>
      <c r="D24" s="16" t="s">
        <v>14</v>
      </c>
      <c r="E24" s="37">
        <v>1.9</v>
      </c>
    </row>
    <row r="25" spans="1:5" ht="29.25" customHeight="1" x14ac:dyDescent="0.25">
      <c r="A25" s="17">
        <f t="shared" si="0"/>
        <v>31.4</v>
      </c>
      <c r="B25" s="18" t="s">
        <v>59</v>
      </c>
      <c r="C25" s="38" t="s">
        <v>152</v>
      </c>
      <c r="D25" s="21" t="s">
        <v>222</v>
      </c>
      <c r="E25" s="37">
        <v>0.1</v>
      </c>
    </row>
    <row r="26" spans="1:5" ht="15" customHeight="1" x14ac:dyDescent="0.25">
      <c r="A26" s="17">
        <f t="shared" si="0"/>
        <v>31.5</v>
      </c>
      <c r="B26" s="18" t="s">
        <v>59</v>
      </c>
      <c r="C26" s="38" t="s">
        <v>152</v>
      </c>
      <c r="D26" s="16" t="s">
        <v>219</v>
      </c>
      <c r="E26" s="37">
        <v>1.2</v>
      </c>
    </row>
    <row r="27" spans="1:5" ht="15" customHeight="1" x14ac:dyDescent="0.25">
      <c r="A27" s="17">
        <f t="shared" si="0"/>
        <v>32.700000000000003</v>
      </c>
      <c r="B27" s="18" t="s">
        <v>2</v>
      </c>
      <c r="C27" s="38" t="s">
        <v>151</v>
      </c>
      <c r="D27" s="16" t="s">
        <v>110</v>
      </c>
      <c r="E27" s="37">
        <v>0.39999999999999858</v>
      </c>
    </row>
    <row r="28" spans="1:5" ht="15" customHeight="1" x14ac:dyDescent="0.25">
      <c r="A28" s="17">
        <f t="shared" si="0"/>
        <v>33.1</v>
      </c>
      <c r="B28" s="18" t="s">
        <v>3</v>
      </c>
      <c r="C28" s="38" t="s">
        <v>149</v>
      </c>
      <c r="D28" s="16" t="s">
        <v>221</v>
      </c>
      <c r="E28" s="37">
        <v>4.1999999999999957</v>
      </c>
    </row>
    <row r="29" spans="1:5" ht="60.75" x14ac:dyDescent="0.25">
      <c r="A29" s="17">
        <f t="shared" si="0"/>
        <v>37.299999999999997</v>
      </c>
      <c r="B29" s="18" t="s">
        <v>3</v>
      </c>
      <c r="C29" s="38" t="s">
        <v>153</v>
      </c>
      <c r="D29" s="21" t="s">
        <v>96</v>
      </c>
      <c r="E29" s="37">
        <v>0.8</v>
      </c>
    </row>
    <row r="30" spans="1:5" ht="15" customHeight="1" x14ac:dyDescent="0.25">
      <c r="A30" s="17">
        <f t="shared" si="0"/>
        <v>38.099999999999994</v>
      </c>
      <c r="B30" s="18" t="s">
        <v>59</v>
      </c>
      <c r="C30" s="38" t="s">
        <v>149</v>
      </c>
      <c r="D30" s="16" t="s">
        <v>15</v>
      </c>
      <c r="E30" s="37">
        <v>0.10000000000000142</v>
      </c>
    </row>
    <row r="31" spans="1:5" ht="15" customHeight="1" x14ac:dyDescent="0.25">
      <c r="A31" s="17">
        <f t="shared" si="0"/>
        <v>38.199999999999996</v>
      </c>
      <c r="B31" s="18" t="s">
        <v>2</v>
      </c>
      <c r="C31" s="38" t="s">
        <v>151</v>
      </c>
      <c r="D31" s="16" t="s">
        <v>16</v>
      </c>
      <c r="E31" s="37">
        <v>0.20000000000000284</v>
      </c>
    </row>
    <row r="32" spans="1:5" ht="15" customHeight="1" x14ac:dyDescent="0.25">
      <c r="A32" s="17">
        <f t="shared" si="0"/>
        <v>38.4</v>
      </c>
      <c r="B32" s="18" t="s">
        <v>3</v>
      </c>
      <c r="C32" s="38" t="s">
        <v>149</v>
      </c>
      <c r="D32" s="16" t="s">
        <v>17</v>
      </c>
      <c r="E32" s="37">
        <v>0.10000000000000142</v>
      </c>
    </row>
    <row r="33" spans="1:5" ht="15" customHeight="1" x14ac:dyDescent="0.25">
      <c r="A33" s="17">
        <f t="shared" si="0"/>
        <v>38.5</v>
      </c>
      <c r="B33" s="18" t="s">
        <v>2</v>
      </c>
      <c r="C33" s="38" t="s">
        <v>152</v>
      </c>
      <c r="D33" s="16" t="s">
        <v>18</v>
      </c>
      <c r="E33" s="37">
        <v>0</v>
      </c>
    </row>
    <row r="34" spans="1:5" x14ac:dyDescent="0.25">
      <c r="A34" s="17">
        <f t="shared" si="0"/>
        <v>38.5</v>
      </c>
      <c r="B34" s="18" t="s">
        <v>3</v>
      </c>
      <c r="C34" s="38" t="s">
        <v>153</v>
      </c>
      <c r="D34" s="21" t="s">
        <v>154</v>
      </c>
      <c r="E34" s="37">
        <v>9.9999999999994316E-2</v>
      </c>
    </row>
    <row r="35" spans="1:5" ht="15" customHeight="1" x14ac:dyDescent="0.25">
      <c r="A35" s="17">
        <f t="shared" si="0"/>
        <v>38.599999999999994</v>
      </c>
      <c r="B35" s="22" t="s">
        <v>19</v>
      </c>
      <c r="C35" s="39" t="s">
        <v>149</v>
      </c>
      <c r="D35" s="16" t="s">
        <v>20</v>
      </c>
      <c r="E35" s="37">
        <v>0.20000000000000284</v>
      </c>
    </row>
    <row r="36" spans="1:5" ht="15" customHeight="1" x14ac:dyDescent="0.25">
      <c r="A36" s="17">
        <f t="shared" si="0"/>
        <v>38.799999999999997</v>
      </c>
      <c r="B36" s="22" t="s">
        <v>21</v>
      </c>
      <c r="C36" s="39" t="s">
        <v>155</v>
      </c>
      <c r="D36" s="16" t="s">
        <v>22</v>
      </c>
      <c r="E36" s="37">
        <v>0.10000000000000142</v>
      </c>
    </row>
    <row r="37" spans="1:5" ht="15" customHeight="1" x14ac:dyDescent="0.25">
      <c r="A37" s="17">
        <f t="shared" si="0"/>
        <v>38.9</v>
      </c>
      <c r="B37" s="22" t="s">
        <v>3</v>
      </c>
      <c r="C37" s="39" t="s">
        <v>151</v>
      </c>
      <c r="D37" s="16" t="s">
        <v>23</v>
      </c>
      <c r="E37" s="37">
        <v>0</v>
      </c>
    </row>
    <row r="38" spans="1:5" ht="15" customHeight="1" x14ac:dyDescent="0.25">
      <c r="A38" s="17">
        <f t="shared" ref="A38:A70" si="1">A37+E37</f>
        <v>38.9</v>
      </c>
      <c r="B38" s="18" t="s">
        <v>71</v>
      </c>
      <c r="C38" s="38" t="s">
        <v>156</v>
      </c>
      <c r="D38" s="46" t="s">
        <v>169</v>
      </c>
      <c r="E38" s="37">
        <v>1</v>
      </c>
    </row>
    <row r="39" spans="1:5" x14ac:dyDescent="0.25">
      <c r="A39" s="17">
        <f t="shared" si="1"/>
        <v>39.9</v>
      </c>
      <c r="B39" s="18" t="s">
        <v>3</v>
      </c>
      <c r="C39" s="38" t="s">
        <v>149</v>
      </c>
      <c r="D39" s="47" t="s">
        <v>203</v>
      </c>
      <c r="E39" s="37">
        <v>0.19999999999999574</v>
      </c>
    </row>
    <row r="40" spans="1:5" ht="15" customHeight="1" x14ac:dyDescent="0.25">
      <c r="A40" s="17">
        <f t="shared" si="1"/>
        <v>40.099999999999994</v>
      </c>
      <c r="B40" s="23" t="s">
        <v>2</v>
      </c>
      <c r="C40" s="40" t="s">
        <v>151</v>
      </c>
      <c r="D40" s="16" t="s">
        <v>24</v>
      </c>
      <c r="E40" s="37">
        <v>0.20000000000000284</v>
      </c>
    </row>
    <row r="41" spans="1:5" ht="15" customHeight="1" x14ac:dyDescent="0.25">
      <c r="A41" s="17">
        <f t="shared" si="1"/>
        <v>40.299999999999997</v>
      </c>
      <c r="B41" s="18" t="s">
        <v>1</v>
      </c>
      <c r="C41" s="38" t="s">
        <v>151</v>
      </c>
      <c r="D41" s="16" t="s">
        <v>25</v>
      </c>
      <c r="E41" s="37">
        <v>1.1000000000000014</v>
      </c>
    </row>
    <row r="42" spans="1:5" ht="15" customHeight="1" x14ac:dyDescent="0.25">
      <c r="A42" s="17">
        <f t="shared" si="1"/>
        <v>41.4</v>
      </c>
      <c r="B42" s="18" t="s">
        <v>2</v>
      </c>
      <c r="C42" s="38" t="s">
        <v>155</v>
      </c>
      <c r="D42" s="16" t="s">
        <v>26</v>
      </c>
      <c r="E42" s="37">
        <v>1.1999999999999957</v>
      </c>
    </row>
    <row r="43" spans="1:5" ht="15" customHeight="1" x14ac:dyDescent="0.25">
      <c r="A43" s="17">
        <f t="shared" si="1"/>
        <v>42.599999999999994</v>
      </c>
      <c r="B43" s="18" t="s">
        <v>3</v>
      </c>
      <c r="C43" s="38" t="s">
        <v>151</v>
      </c>
      <c r="D43" s="16" t="s">
        <v>27</v>
      </c>
      <c r="E43" s="37">
        <v>1.6000000000000014</v>
      </c>
    </row>
    <row r="44" spans="1:5" ht="15" customHeight="1" x14ac:dyDescent="0.25">
      <c r="A44" s="17">
        <f t="shared" si="1"/>
        <v>44.199999999999996</v>
      </c>
      <c r="B44" s="18" t="s">
        <v>3</v>
      </c>
      <c r="C44" s="38" t="s">
        <v>149</v>
      </c>
      <c r="D44" s="16" t="s">
        <v>28</v>
      </c>
      <c r="E44" s="37">
        <v>0.30000000000000426</v>
      </c>
    </row>
    <row r="45" spans="1:5" ht="15" customHeight="1" x14ac:dyDescent="0.25">
      <c r="A45" s="17">
        <f t="shared" si="1"/>
        <v>44.5</v>
      </c>
      <c r="B45" s="18" t="s">
        <v>2</v>
      </c>
      <c r="C45" s="38" t="s">
        <v>151</v>
      </c>
      <c r="D45" s="16" t="s">
        <v>29</v>
      </c>
      <c r="E45" s="37">
        <v>1.0999999999999943</v>
      </c>
    </row>
    <row r="46" spans="1:5" ht="15" customHeight="1" x14ac:dyDescent="0.25">
      <c r="A46" s="17">
        <f t="shared" si="1"/>
        <v>45.599999999999994</v>
      </c>
      <c r="B46" s="23" t="s">
        <v>3</v>
      </c>
      <c r="C46" s="40" t="s">
        <v>149</v>
      </c>
      <c r="D46" s="47" t="s">
        <v>170</v>
      </c>
      <c r="E46" s="37">
        <v>3</v>
      </c>
    </row>
    <row r="47" spans="1:5" ht="15" customHeight="1" x14ac:dyDescent="0.25">
      <c r="A47" s="17">
        <f t="shared" si="1"/>
        <v>48.599999999999994</v>
      </c>
      <c r="B47" s="18" t="s">
        <v>2</v>
      </c>
      <c r="C47" s="38" t="s">
        <v>151</v>
      </c>
      <c r="D47" s="19" t="s">
        <v>30</v>
      </c>
      <c r="E47" s="37">
        <v>1.6000000000000014</v>
      </c>
    </row>
    <row r="48" spans="1:5" ht="15" customHeight="1" x14ac:dyDescent="0.25">
      <c r="A48" s="17">
        <f t="shared" si="1"/>
        <v>50.199999999999996</v>
      </c>
      <c r="B48" s="18" t="s">
        <v>3</v>
      </c>
      <c r="C48" s="38" t="s">
        <v>149</v>
      </c>
      <c r="D48" s="19" t="s">
        <v>111</v>
      </c>
      <c r="E48" s="37">
        <v>0.7</v>
      </c>
    </row>
    <row r="49" spans="1:5" ht="15" customHeight="1" x14ac:dyDescent="0.25">
      <c r="A49" s="17">
        <f t="shared" si="1"/>
        <v>50.9</v>
      </c>
      <c r="B49" s="18" t="s">
        <v>1</v>
      </c>
      <c r="C49" s="38" t="s">
        <v>149</v>
      </c>
      <c r="D49" s="48" t="s">
        <v>204</v>
      </c>
      <c r="E49" s="37">
        <v>1.5</v>
      </c>
    </row>
    <row r="50" spans="1:5" ht="15" customHeight="1" x14ac:dyDescent="0.25">
      <c r="A50" s="17">
        <f t="shared" si="1"/>
        <v>52.4</v>
      </c>
      <c r="B50" s="18" t="s">
        <v>2</v>
      </c>
      <c r="C50" s="38" t="s">
        <v>151</v>
      </c>
      <c r="D50" s="20" t="s">
        <v>118</v>
      </c>
      <c r="E50" s="37">
        <v>0.19999999999999574</v>
      </c>
    </row>
    <row r="51" spans="1:5" ht="30.6" customHeight="1" x14ac:dyDescent="0.25">
      <c r="A51" s="17">
        <f t="shared" si="1"/>
        <v>52.599999999999994</v>
      </c>
      <c r="B51" s="18" t="s">
        <v>19</v>
      </c>
      <c r="C51" s="38" t="s">
        <v>151</v>
      </c>
      <c r="D51" s="36" t="s">
        <v>157</v>
      </c>
      <c r="E51" s="37">
        <v>2.6000000000000014</v>
      </c>
    </row>
    <row r="52" spans="1:5" ht="15" customHeight="1" x14ac:dyDescent="0.25">
      <c r="A52" s="17">
        <f t="shared" si="1"/>
        <v>55.199999999999996</v>
      </c>
      <c r="B52" s="18" t="s">
        <v>1</v>
      </c>
      <c r="C52" s="38" t="s">
        <v>151</v>
      </c>
      <c r="D52" s="19" t="s">
        <v>31</v>
      </c>
      <c r="E52" s="37">
        <v>0.30000000000000426</v>
      </c>
    </row>
    <row r="53" spans="1:5" ht="15" customHeight="1" x14ac:dyDescent="0.25">
      <c r="A53" s="17">
        <f t="shared" si="1"/>
        <v>55.5</v>
      </c>
      <c r="B53" s="18" t="s">
        <v>3</v>
      </c>
      <c r="C53" s="38" t="s">
        <v>150</v>
      </c>
      <c r="D53" s="19" t="s">
        <v>117</v>
      </c>
      <c r="E53" s="37">
        <v>0.5</v>
      </c>
    </row>
    <row r="54" spans="1:5" ht="15" customHeight="1" x14ac:dyDescent="0.25">
      <c r="A54" s="17">
        <f t="shared" si="1"/>
        <v>56</v>
      </c>
      <c r="B54" s="18" t="s">
        <v>2</v>
      </c>
      <c r="C54" s="38" t="s">
        <v>149</v>
      </c>
      <c r="D54" s="19" t="s">
        <v>133</v>
      </c>
      <c r="E54" s="37">
        <v>1.3999999999999986</v>
      </c>
    </row>
    <row r="55" spans="1:5" ht="15" customHeight="1" x14ac:dyDescent="0.25">
      <c r="A55" s="17">
        <f t="shared" si="1"/>
        <v>57.4</v>
      </c>
      <c r="B55" s="18" t="s">
        <v>3</v>
      </c>
      <c r="C55" s="38" t="s">
        <v>150</v>
      </c>
      <c r="D55" s="19" t="s">
        <v>33</v>
      </c>
      <c r="E55" s="37">
        <v>0.89999999999999858</v>
      </c>
    </row>
    <row r="56" spans="1:5" ht="15" customHeight="1" x14ac:dyDescent="0.25">
      <c r="A56" s="17">
        <f t="shared" si="1"/>
        <v>58.3</v>
      </c>
      <c r="B56" s="18" t="s">
        <v>2</v>
      </c>
      <c r="C56" s="38" t="s">
        <v>149</v>
      </c>
      <c r="D56" s="19" t="s">
        <v>34</v>
      </c>
      <c r="E56" s="37">
        <v>4.3999999999999986</v>
      </c>
    </row>
    <row r="57" spans="1:5" ht="30" x14ac:dyDescent="0.25">
      <c r="A57" s="17">
        <f t="shared" si="1"/>
        <v>62.699999999999996</v>
      </c>
      <c r="B57" s="22" t="s">
        <v>2</v>
      </c>
      <c r="C57" s="39" t="s">
        <v>155</v>
      </c>
      <c r="D57" s="24" t="s">
        <v>134</v>
      </c>
      <c r="E57" s="37">
        <v>0.1</v>
      </c>
    </row>
    <row r="58" spans="1:5" ht="63" x14ac:dyDescent="0.25">
      <c r="A58" s="17">
        <f t="shared" si="1"/>
        <v>62.8</v>
      </c>
      <c r="B58" s="6" t="s">
        <v>49</v>
      </c>
      <c r="C58" s="6" t="s">
        <v>49</v>
      </c>
      <c r="D58" s="1" t="s">
        <v>193</v>
      </c>
      <c r="E58" s="37">
        <v>0.1</v>
      </c>
    </row>
    <row r="59" spans="1:5" x14ac:dyDescent="0.25">
      <c r="A59" s="17">
        <f t="shared" si="1"/>
        <v>62.9</v>
      </c>
      <c r="B59" s="41" t="s">
        <v>2</v>
      </c>
      <c r="C59" s="41" t="s">
        <v>151</v>
      </c>
      <c r="D59" s="2" t="s">
        <v>34</v>
      </c>
      <c r="E59" s="37">
        <v>2.0000000000000071</v>
      </c>
    </row>
    <row r="60" spans="1:5" ht="15" customHeight="1" x14ac:dyDescent="0.25">
      <c r="A60" s="17">
        <f t="shared" si="1"/>
        <v>64.900000000000006</v>
      </c>
      <c r="B60" s="18" t="s">
        <v>3</v>
      </c>
      <c r="C60" s="38" t="s">
        <v>151</v>
      </c>
      <c r="D60" s="19" t="s">
        <v>35</v>
      </c>
      <c r="E60" s="37">
        <v>0.59999999999999432</v>
      </c>
    </row>
    <row r="61" spans="1:5" ht="15" customHeight="1" x14ac:dyDescent="0.25">
      <c r="A61" s="17">
        <f t="shared" si="1"/>
        <v>65.5</v>
      </c>
      <c r="B61" s="18" t="s">
        <v>3</v>
      </c>
      <c r="C61" s="38" t="s">
        <v>151</v>
      </c>
      <c r="D61" s="19" t="s">
        <v>135</v>
      </c>
      <c r="E61" s="37">
        <v>0.59999999999999432</v>
      </c>
    </row>
    <row r="62" spans="1:5" ht="15" customHeight="1" x14ac:dyDescent="0.25">
      <c r="A62" s="17">
        <f t="shared" si="1"/>
        <v>66.099999999999994</v>
      </c>
      <c r="B62" s="18" t="s">
        <v>3</v>
      </c>
      <c r="C62" s="38" t="s">
        <v>153</v>
      </c>
      <c r="D62" s="19" t="s">
        <v>36</v>
      </c>
      <c r="E62" s="37">
        <v>1.2000000000000028</v>
      </c>
    </row>
    <row r="63" spans="1:5" ht="30.75" x14ac:dyDescent="0.25">
      <c r="A63" s="17">
        <f t="shared" si="1"/>
        <v>67.3</v>
      </c>
      <c r="B63" s="18" t="s">
        <v>2</v>
      </c>
      <c r="C63" s="38" t="s">
        <v>151</v>
      </c>
      <c r="D63" s="20" t="s">
        <v>108</v>
      </c>
      <c r="E63" s="37">
        <v>0.10000000000000853</v>
      </c>
    </row>
    <row r="64" spans="1:5" ht="15" customHeight="1" x14ac:dyDescent="0.25">
      <c r="A64" s="17">
        <f t="shared" si="1"/>
        <v>67.400000000000006</v>
      </c>
      <c r="B64" s="18" t="s">
        <v>3</v>
      </c>
      <c r="C64" s="38" t="s">
        <v>149</v>
      </c>
      <c r="D64" s="19" t="s">
        <v>37</v>
      </c>
      <c r="E64" s="37">
        <v>0.19999999999998863</v>
      </c>
    </row>
    <row r="65" spans="1:5" ht="15" customHeight="1" x14ac:dyDescent="0.25">
      <c r="A65" s="17">
        <f t="shared" si="1"/>
        <v>67.599999999999994</v>
      </c>
      <c r="B65" s="18" t="s">
        <v>3</v>
      </c>
      <c r="C65" s="38" t="s">
        <v>153</v>
      </c>
      <c r="D65" s="19" t="s">
        <v>220</v>
      </c>
      <c r="E65" s="37">
        <v>2.6</v>
      </c>
    </row>
    <row r="66" spans="1:5" ht="15" customHeight="1" x14ac:dyDescent="0.25">
      <c r="A66" s="17">
        <f t="shared" si="1"/>
        <v>70.199999999999989</v>
      </c>
      <c r="B66" s="18" t="s">
        <v>1</v>
      </c>
      <c r="C66" s="38" t="s">
        <v>149</v>
      </c>
      <c r="D66" s="19" t="s">
        <v>39</v>
      </c>
      <c r="E66" s="37">
        <v>5</v>
      </c>
    </row>
    <row r="67" spans="1:5" ht="15" customHeight="1" x14ac:dyDescent="0.25">
      <c r="A67" s="17">
        <f t="shared" si="1"/>
        <v>75.199999999999989</v>
      </c>
      <c r="B67" s="18" t="s">
        <v>2</v>
      </c>
      <c r="C67" s="38" t="s">
        <v>151</v>
      </c>
      <c r="D67" s="19" t="s">
        <v>112</v>
      </c>
      <c r="E67" s="37">
        <v>1.7999999999999972</v>
      </c>
    </row>
    <row r="68" spans="1:5" x14ac:dyDescent="0.25">
      <c r="A68" s="17">
        <f t="shared" si="1"/>
        <v>76.999999999999986</v>
      </c>
      <c r="B68" s="18" t="s">
        <v>3</v>
      </c>
      <c r="C68" s="38" t="s">
        <v>149</v>
      </c>
      <c r="D68" s="19" t="s">
        <v>40</v>
      </c>
      <c r="E68" s="37">
        <v>1.5999999999999943</v>
      </c>
    </row>
    <row r="69" spans="1:5" x14ac:dyDescent="0.25">
      <c r="A69" s="17">
        <f t="shared" si="1"/>
        <v>78.59999999999998</v>
      </c>
      <c r="B69" s="18" t="s">
        <v>2</v>
      </c>
      <c r="C69" s="38" t="s">
        <v>151</v>
      </c>
      <c r="D69" s="19" t="s">
        <v>122</v>
      </c>
      <c r="E69" s="37">
        <v>0.80000000000001137</v>
      </c>
    </row>
    <row r="70" spans="1:5" ht="15.75" x14ac:dyDescent="0.25">
      <c r="A70" s="17">
        <f t="shared" si="1"/>
        <v>79.399999999999991</v>
      </c>
      <c r="B70" s="18" t="s">
        <v>1</v>
      </c>
      <c r="C70" s="38" t="s">
        <v>151</v>
      </c>
      <c r="D70" s="25" t="s">
        <v>136</v>
      </c>
      <c r="E70" s="37">
        <v>1.5</v>
      </c>
    </row>
    <row r="71" spans="1:5" x14ac:dyDescent="0.25">
      <c r="A71" s="17">
        <f t="shared" ref="A71:A83" si="2">A70+E70</f>
        <v>80.899999999999991</v>
      </c>
      <c r="B71" s="18" t="s">
        <v>3</v>
      </c>
      <c r="C71" s="38" t="s">
        <v>149</v>
      </c>
      <c r="D71" s="19" t="s">
        <v>41</v>
      </c>
      <c r="E71" s="37">
        <v>1.5999999999999943</v>
      </c>
    </row>
    <row r="72" spans="1:5" x14ac:dyDescent="0.25">
      <c r="A72" s="17">
        <f t="shared" si="2"/>
        <v>82.499999999999986</v>
      </c>
      <c r="B72" s="18" t="s">
        <v>2</v>
      </c>
      <c r="C72" s="38" t="s">
        <v>151</v>
      </c>
      <c r="D72" s="19" t="s">
        <v>123</v>
      </c>
      <c r="E72" s="37">
        <v>4.0999999999999943</v>
      </c>
    </row>
    <row r="73" spans="1:5" x14ac:dyDescent="0.25">
      <c r="A73" s="17">
        <f t="shared" si="2"/>
        <v>86.59999999999998</v>
      </c>
      <c r="B73" s="18" t="s">
        <v>2</v>
      </c>
      <c r="C73" s="38" t="s">
        <v>151</v>
      </c>
      <c r="D73" s="19" t="s">
        <v>42</v>
      </c>
      <c r="E73" s="37">
        <v>2.4000000000000057</v>
      </c>
    </row>
    <row r="74" spans="1:5" x14ac:dyDescent="0.25">
      <c r="A74" s="17">
        <f t="shared" si="2"/>
        <v>88.999999999999986</v>
      </c>
      <c r="B74" s="18" t="s">
        <v>3</v>
      </c>
      <c r="C74" s="38" t="s">
        <v>149</v>
      </c>
      <c r="D74" s="19" t="s">
        <v>43</v>
      </c>
      <c r="E74" s="37">
        <v>0.90000000000000568</v>
      </c>
    </row>
    <row r="75" spans="1:5" x14ac:dyDescent="0.25">
      <c r="A75" s="17">
        <f t="shared" si="2"/>
        <v>89.899999999999991</v>
      </c>
      <c r="B75" s="18" t="s">
        <v>2</v>
      </c>
      <c r="C75" s="38" t="s">
        <v>151</v>
      </c>
      <c r="D75" s="19" t="s">
        <v>137</v>
      </c>
      <c r="E75" s="37">
        <v>0.59999999999999432</v>
      </c>
    </row>
    <row r="76" spans="1:5" ht="30.75" x14ac:dyDescent="0.25">
      <c r="A76" s="17">
        <f t="shared" si="2"/>
        <v>90.499999999999986</v>
      </c>
      <c r="B76" s="18"/>
      <c r="C76" s="38"/>
      <c r="D76" s="49" t="s">
        <v>171</v>
      </c>
      <c r="E76" s="37">
        <v>0.5</v>
      </c>
    </row>
    <row r="77" spans="1:5" x14ac:dyDescent="0.25">
      <c r="A77" s="17">
        <f t="shared" si="2"/>
        <v>90.999999999999986</v>
      </c>
      <c r="B77" s="18" t="s">
        <v>3</v>
      </c>
      <c r="C77" s="38" t="s">
        <v>149</v>
      </c>
      <c r="D77" s="49" t="s">
        <v>223</v>
      </c>
      <c r="E77" s="37">
        <v>1</v>
      </c>
    </row>
    <row r="78" spans="1:5" x14ac:dyDescent="0.25">
      <c r="A78" s="17">
        <f t="shared" si="2"/>
        <v>91.999999999999986</v>
      </c>
      <c r="B78" s="18" t="s">
        <v>3</v>
      </c>
      <c r="C78" s="38" t="s">
        <v>150</v>
      </c>
      <c r="D78" s="19" t="s">
        <v>90</v>
      </c>
      <c r="E78" s="37">
        <v>0.40000000000000568</v>
      </c>
    </row>
    <row r="79" spans="1:5" x14ac:dyDescent="0.25">
      <c r="A79" s="17">
        <f t="shared" si="2"/>
        <v>92.399999999999991</v>
      </c>
      <c r="B79" s="18" t="s">
        <v>2</v>
      </c>
      <c r="C79" s="38" t="s">
        <v>149</v>
      </c>
      <c r="D79" s="19" t="s">
        <v>44</v>
      </c>
      <c r="E79" s="37">
        <v>5</v>
      </c>
    </row>
    <row r="80" spans="1:5" x14ac:dyDescent="0.25">
      <c r="A80" s="17">
        <f t="shared" si="2"/>
        <v>97.399999999999991</v>
      </c>
      <c r="B80" s="18" t="s">
        <v>2</v>
      </c>
      <c r="C80" s="38" t="s">
        <v>151</v>
      </c>
      <c r="D80" s="19" t="s">
        <v>45</v>
      </c>
      <c r="E80" s="37">
        <v>0.89999999999999147</v>
      </c>
    </row>
    <row r="81" spans="1:5" x14ac:dyDescent="0.25">
      <c r="A81" s="17">
        <f t="shared" si="2"/>
        <v>98.299999999999983</v>
      </c>
      <c r="B81" s="18" t="s">
        <v>3</v>
      </c>
      <c r="C81" s="38" t="s">
        <v>149</v>
      </c>
      <c r="D81" s="48" t="s">
        <v>172</v>
      </c>
      <c r="E81" s="37">
        <v>2.5</v>
      </c>
    </row>
    <row r="82" spans="1:5" ht="30" x14ac:dyDescent="0.25">
      <c r="A82" s="17">
        <f t="shared" si="2"/>
        <v>100.79999999999998</v>
      </c>
      <c r="B82" s="18" t="s">
        <v>3</v>
      </c>
      <c r="C82" s="38" t="s">
        <v>153</v>
      </c>
      <c r="D82" s="20" t="s">
        <v>138</v>
      </c>
      <c r="E82" s="37">
        <v>4.4000000000000057</v>
      </c>
    </row>
    <row r="83" spans="1:5" ht="47.25" x14ac:dyDescent="0.25">
      <c r="A83" s="17">
        <f t="shared" si="2"/>
        <v>105.19999999999999</v>
      </c>
      <c r="B83" s="6" t="s">
        <v>49</v>
      </c>
      <c r="C83" s="6" t="s">
        <v>49</v>
      </c>
      <c r="D83" s="1" t="s">
        <v>192</v>
      </c>
      <c r="E83" s="37">
        <v>0</v>
      </c>
    </row>
    <row r="84" spans="1:5" ht="30.75" x14ac:dyDescent="0.25">
      <c r="A84" s="17">
        <f>A82+E82</f>
        <v>105.19999999999999</v>
      </c>
      <c r="B84" s="18" t="s">
        <v>2</v>
      </c>
      <c r="C84" s="38" t="s">
        <v>151</v>
      </c>
      <c r="D84" s="49" t="s">
        <v>173</v>
      </c>
      <c r="E84" s="37">
        <v>5.0999999999999943</v>
      </c>
    </row>
    <row r="85" spans="1:5" x14ac:dyDescent="0.25">
      <c r="A85" s="17">
        <f t="shared" ref="A85:A115" si="3">A84+E84</f>
        <v>110.29999999999998</v>
      </c>
      <c r="B85" s="18" t="s">
        <v>2</v>
      </c>
      <c r="C85" s="38" t="s">
        <v>155</v>
      </c>
      <c r="D85" s="19" t="s">
        <v>46</v>
      </c>
      <c r="E85" s="37">
        <v>2.2999999999999972</v>
      </c>
    </row>
    <row r="86" spans="1:5" x14ac:dyDescent="0.25">
      <c r="A86" s="17">
        <f t="shared" si="3"/>
        <v>112.59999999999998</v>
      </c>
      <c r="B86" s="22" t="s">
        <v>3</v>
      </c>
      <c r="C86" s="39" t="s">
        <v>151</v>
      </c>
      <c r="D86" s="26" t="s">
        <v>47</v>
      </c>
      <c r="E86" s="37">
        <v>1.8000000000000114</v>
      </c>
    </row>
    <row r="87" spans="1:5" x14ac:dyDescent="0.25">
      <c r="A87" s="17">
        <f t="shared" si="3"/>
        <v>114.39999999999999</v>
      </c>
      <c r="B87" s="18" t="s">
        <v>3</v>
      </c>
      <c r="C87" s="38" t="s">
        <v>149</v>
      </c>
      <c r="D87" s="19" t="s">
        <v>48</v>
      </c>
      <c r="E87" s="37">
        <v>1.0999999999999943</v>
      </c>
    </row>
    <row r="88" spans="1:5" ht="31.5" x14ac:dyDescent="0.25">
      <c r="A88" s="17">
        <f t="shared" si="3"/>
        <v>115.49999999999999</v>
      </c>
      <c r="B88" s="6" t="s">
        <v>49</v>
      </c>
      <c r="C88" s="6" t="s">
        <v>49</v>
      </c>
      <c r="D88" s="1" t="s">
        <v>191</v>
      </c>
      <c r="E88" s="37">
        <v>0</v>
      </c>
    </row>
    <row r="89" spans="1:5" x14ac:dyDescent="0.25">
      <c r="A89" s="17">
        <f t="shared" si="3"/>
        <v>115.49999999999999</v>
      </c>
      <c r="B89" s="18" t="s">
        <v>3</v>
      </c>
      <c r="C89" s="38" t="s">
        <v>150</v>
      </c>
      <c r="D89" s="19" t="s">
        <v>50</v>
      </c>
      <c r="E89" s="37">
        <v>0.79999999999999716</v>
      </c>
    </row>
    <row r="90" spans="1:5" x14ac:dyDescent="0.25">
      <c r="A90" s="17">
        <f t="shared" si="3"/>
        <v>116.29999999999998</v>
      </c>
      <c r="B90" s="18" t="s">
        <v>2</v>
      </c>
      <c r="C90" s="38" t="s">
        <v>149</v>
      </c>
      <c r="D90" s="19" t="s">
        <v>51</v>
      </c>
      <c r="E90" s="37">
        <v>1.6000000000000085</v>
      </c>
    </row>
    <row r="91" spans="1:5" x14ac:dyDescent="0.25">
      <c r="A91" s="17">
        <f t="shared" si="3"/>
        <v>117.89999999999999</v>
      </c>
      <c r="B91" s="18" t="s">
        <v>3</v>
      </c>
      <c r="C91" s="38" t="s">
        <v>150</v>
      </c>
      <c r="D91" s="19" t="s">
        <v>52</v>
      </c>
      <c r="E91" s="37">
        <v>1.5999999999999943</v>
      </c>
    </row>
    <row r="92" spans="1:5" ht="15" customHeight="1" x14ac:dyDescent="0.25">
      <c r="A92" s="17">
        <f t="shared" si="3"/>
        <v>119.49999999999999</v>
      </c>
      <c r="B92" s="18" t="s">
        <v>2</v>
      </c>
      <c r="C92" s="38" t="s">
        <v>149</v>
      </c>
      <c r="D92" s="19" t="s">
        <v>124</v>
      </c>
      <c r="E92" s="37">
        <v>8.5</v>
      </c>
    </row>
    <row r="93" spans="1:5" x14ac:dyDescent="0.25">
      <c r="A93" s="17">
        <f t="shared" si="3"/>
        <v>127.99999999999999</v>
      </c>
      <c r="B93" s="18" t="s">
        <v>1</v>
      </c>
      <c r="C93" s="38" t="s">
        <v>150</v>
      </c>
      <c r="D93" s="19" t="s">
        <v>53</v>
      </c>
      <c r="E93" s="37">
        <v>3.3000000000000114</v>
      </c>
    </row>
    <row r="94" spans="1:5" ht="30" x14ac:dyDescent="0.25">
      <c r="A94" s="17">
        <f t="shared" si="3"/>
        <v>131.30000000000001</v>
      </c>
      <c r="B94" s="22" t="s">
        <v>4</v>
      </c>
      <c r="C94" s="39" t="s">
        <v>158</v>
      </c>
      <c r="D94" s="50" t="s">
        <v>174</v>
      </c>
      <c r="E94" s="37">
        <v>1.3999999999999773</v>
      </c>
    </row>
    <row r="95" spans="1:5" x14ac:dyDescent="0.25">
      <c r="A95" s="17">
        <f t="shared" si="3"/>
        <v>132.69999999999999</v>
      </c>
      <c r="B95" s="18" t="s">
        <v>2</v>
      </c>
      <c r="C95" s="38" t="s">
        <v>149</v>
      </c>
      <c r="D95" s="19" t="s">
        <v>54</v>
      </c>
      <c r="E95" s="37">
        <v>1</v>
      </c>
    </row>
    <row r="96" spans="1:5" x14ac:dyDescent="0.25">
      <c r="A96" s="17">
        <f t="shared" si="3"/>
        <v>133.69999999999999</v>
      </c>
      <c r="B96" s="18" t="s">
        <v>3</v>
      </c>
      <c r="C96" s="38" t="s">
        <v>150</v>
      </c>
      <c r="D96" s="19" t="s">
        <v>106</v>
      </c>
      <c r="E96" s="37">
        <v>1.8000000000000114</v>
      </c>
    </row>
    <row r="97" spans="1:5" x14ac:dyDescent="0.25">
      <c r="A97" s="17">
        <f t="shared" si="3"/>
        <v>135.5</v>
      </c>
      <c r="B97" s="18" t="s">
        <v>2</v>
      </c>
      <c r="C97" s="38" t="s">
        <v>149</v>
      </c>
      <c r="D97" s="19" t="s">
        <v>107</v>
      </c>
      <c r="E97" s="37">
        <v>2</v>
      </c>
    </row>
    <row r="98" spans="1:5" x14ac:dyDescent="0.25">
      <c r="A98" s="17">
        <f t="shared" si="3"/>
        <v>137.5</v>
      </c>
      <c r="B98" s="18" t="s">
        <v>3</v>
      </c>
      <c r="C98" s="38" t="s">
        <v>150</v>
      </c>
      <c r="D98" s="19" t="s">
        <v>98</v>
      </c>
      <c r="E98" s="37">
        <v>0.19999999999998863</v>
      </c>
    </row>
    <row r="99" spans="1:5" x14ac:dyDescent="0.25">
      <c r="A99" s="17">
        <f t="shared" si="3"/>
        <v>137.69999999999999</v>
      </c>
      <c r="B99" s="18" t="s">
        <v>2</v>
      </c>
      <c r="C99" s="38" t="s">
        <v>149</v>
      </c>
      <c r="D99" s="19" t="s">
        <v>97</v>
      </c>
      <c r="E99" s="37">
        <v>5.2000000000000171</v>
      </c>
    </row>
    <row r="100" spans="1:5" x14ac:dyDescent="0.25">
      <c r="A100" s="17">
        <f t="shared" si="3"/>
        <v>142.9</v>
      </c>
      <c r="B100" s="18" t="s">
        <v>2</v>
      </c>
      <c r="C100" s="38" t="s">
        <v>151</v>
      </c>
      <c r="D100" s="19" t="s">
        <v>99</v>
      </c>
      <c r="E100" s="37">
        <v>0.79999999999998295</v>
      </c>
    </row>
    <row r="101" spans="1:5" ht="30" x14ac:dyDescent="0.25">
      <c r="A101" s="17">
        <f t="shared" si="3"/>
        <v>143.69999999999999</v>
      </c>
      <c r="B101" s="18" t="s">
        <v>3</v>
      </c>
      <c r="C101" s="38" t="s">
        <v>149</v>
      </c>
      <c r="D101" s="20" t="s">
        <v>224</v>
      </c>
      <c r="E101" s="37">
        <v>0.9</v>
      </c>
    </row>
    <row r="102" spans="1:5" x14ac:dyDescent="0.25">
      <c r="A102" s="17">
        <f t="shared" si="3"/>
        <v>144.6</v>
      </c>
      <c r="B102" s="18" t="s">
        <v>2</v>
      </c>
      <c r="C102" s="38" t="s">
        <v>151</v>
      </c>
      <c r="D102" s="19" t="s">
        <v>100</v>
      </c>
      <c r="E102" s="37">
        <v>0.8</v>
      </c>
    </row>
    <row r="103" spans="1:5" x14ac:dyDescent="0.25">
      <c r="A103" s="17">
        <f t="shared" si="3"/>
        <v>145.4</v>
      </c>
      <c r="B103" s="18" t="s">
        <v>3</v>
      </c>
      <c r="C103" s="38" t="s">
        <v>153</v>
      </c>
      <c r="D103" s="19" t="s">
        <v>141</v>
      </c>
      <c r="E103" s="37">
        <v>0.3</v>
      </c>
    </row>
    <row r="104" spans="1:5" ht="47.25" x14ac:dyDescent="0.25">
      <c r="A104" s="17">
        <f t="shared" si="3"/>
        <v>145.70000000000002</v>
      </c>
      <c r="B104" s="6" t="s">
        <v>49</v>
      </c>
      <c r="C104" s="6" t="s">
        <v>49</v>
      </c>
      <c r="D104" s="1" t="s">
        <v>190</v>
      </c>
    </row>
    <row r="105" spans="1:5" x14ac:dyDescent="0.25">
      <c r="A105" s="17">
        <f t="shared" si="3"/>
        <v>145.70000000000002</v>
      </c>
      <c r="B105" s="18" t="s">
        <v>180</v>
      </c>
      <c r="C105" s="38" t="s">
        <v>181</v>
      </c>
      <c r="D105" s="19" t="s">
        <v>119</v>
      </c>
      <c r="E105" s="37">
        <v>0.3</v>
      </c>
    </row>
    <row r="106" spans="1:5" x14ac:dyDescent="0.25">
      <c r="A106" s="17">
        <f t="shared" si="3"/>
        <v>146.00000000000003</v>
      </c>
      <c r="B106" s="18" t="s">
        <v>2</v>
      </c>
      <c r="C106" s="38" t="s">
        <v>150</v>
      </c>
      <c r="D106" s="19" t="s">
        <v>100</v>
      </c>
      <c r="E106" s="37">
        <v>0.8</v>
      </c>
    </row>
    <row r="107" spans="1:5" x14ac:dyDescent="0.25">
      <c r="A107" s="17">
        <f t="shared" si="3"/>
        <v>146.80000000000004</v>
      </c>
      <c r="B107" s="18" t="s">
        <v>3</v>
      </c>
      <c r="C107" s="38" t="s">
        <v>155</v>
      </c>
      <c r="D107" s="19" t="s">
        <v>101</v>
      </c>
      <c r="E107" s="37">
        <v>0.8</v>
      </c>
    </row>
    <row r="108" spans="1:5" x14ac:dyDescent="0.25">
      <c r="A108" s="17">
        <f t="shared" si="3"/>
        <v>147.60000000000005</v>
      </c>
      <c r="B108" s="18" t="s">
        <v>2</v>
      </c>
      <c r="C108" s="38" t="s">
        <v>150</v>
      </c>
      <c r="D108" s="19" t="s">
        <v>102</v>
      </c>
      <c r="E108" s="37">
        <v>0.79999999999998295</v>
      </c>
    </row>
    <row r="109" spans="1:5" x14ac:dyDescent="0.25">
      <c r="A109" s="17">
        <f t="shared" si="3"/>
        <v>148.40000000000003</v>
      </c>
      <c r="B109" s="18" t="s">
        <v>3</v>
      </c>
      <c r="C109" s="38" t="s">
        <v>155</v>
      </c>
      <c r="D109" s="19" t="s">
        <v>97</v>
      </c>
      <c r="E109" s="37">
        <v>5.2000000000000171</v>
      </c>
    </row>
    <row r="110" spans="1:5" x14ac:dyDescent="0.25">
      <c r="A110" s="17">
        <f t="shared" si="3"/>
        <v>153.60000000000005</v>
      </c>
      <c r="B110" s="18" t="s">
        <v>3</v>
      </c>
      <c r="C110" s="38" t="s">
        <v>151</v>
      </c>
      <c r="D110" s="19" t="s">
        <v>98</v>
      </c>
      <c r="E110" s="37">
        <v>0.19999999999998863</v>
      </c>
    </row>
    <row r="111" spans="1:5" x14ac:dyDescent="0.25">
      <c r="A111" s="17">
        <f t="shared" si="3"/>
        <v>153.80000000000004</v>
      </c>
      <c r="B111" s="18" t="s">
        <v>2</v>
      </c>
      <c r="C111" s="38" t="s">
        <v>155</v>
      </c>
      <c r="D111" s="19" t="s">
        <v>97</v>
      </c>
      <c r="E111" s="37">
        <v>2</v>
      </c>
    </row>
    <row r="112" spans="1:5" x14ac:dyDescent="0.25">
      <c r="A112" s="17">
        <f t="shared" si="3"/>
        <v>155.80000000000004</v>
      </c>
      <c r="B112" s="18" t="s">
        <v>3</v>
      </c>
      <c r="C112" s="38" t="s">
        <v>151</v>
      </c>
      <c r="D112" s="19" t="s">
        <v>55</v>
      </c>
      <c r="E112" s="37">
        <v>1.8000000000000114</v>
      </c>
    </row>
    <row r="113" spans="1:5" x14ac:dyDescent="0.25">
      <c r="A113" s="17">
        <f t="shared" si="3"/>
        <v>157.60000000000005</v>
      </c>
      <c r="B113" s="18" t="s">
        <v>2</v>
      </c>
      <c r="C113" s="38" t="s">
        <v>155</v>
      </c>
      <c r="D113" s="19" t="s">
        <v>54</v>
      </c>
      <c r="E113" s="37">
        <v>1</v>
      </c>
    </row>
    <row r="114" spans="1:5" x14ac:dyDescent="0.25">
      <c r="A114" s="17">
        <f t="shared" si="3"/>
        <v>158.60000000000005</v>
      </c>
      <c r="B114" s="18" t="s">
        <v>3</v>
      </c>
      <c r="C114" s="38" t="s">
        <v>151</v>
      </c>
      <c r="D114" s="19" t="s">
        <v>53</v>
      </c>
      <c r="E114" s="37">
        <v>1.3999999999999773</v>
      </c>
    </row>
    <row r="115" spans="1:5" ht="30" x14ac:dyDescent="0.25">
      <c r="A115" s="17">
        <f t="shared" si="3"/>
        <v>160.00000000000003</v>
      </c>
      <c r="B115" s="18" t="s">
        <v>4</v>
      </c>
      <c r="C115" s="38" t="s">
        <v>159</v>
      </c>
      <c r="D115" s="49" t="s">
        <v>174</v>
      </c>
      <c r="E115" s="37">
        <v>3.3000000000000114</v>
      </c>
    </row>
    <row r="116" spans="1:5" x14ac:dyDescent="0.25">
      <c r="A116" s="17">
        <f t="shared" ref="A116:A150" si="4">A115+E115</f>
        <v>163.30000000000004</v>
      </c>
      <c r="B116" s="18" t="s">
        <v>1</v>
      </c>
      <c r="C116" s="38" t="s">
        <v>151</v>
      </c>
      <c r="D116" s="48" t="s">
        <v>125</v>
      </c>
      <c r="E116" s="37">
        <v>3.0999999999999943</v>
      </c>
    </row>
    <row r="117" spans="1:5" x14ac:dyDescent="0.25">
      <c r="A117" s="17">
        <f t="shared" si="4"/>
        <v>166.40000000000003</v>
      </c>
      <c r="B117" s="18" t="s">
        <v>3</v>
      </c>
      <c r="C117" s="38" t="s">
        <v>151</v>
      </c>
      <c r="D117" s="48" t="s">
        <v>161</v>
      </c>
      <c r="E117" s="37">
        <v>2.8000000000000114</v>
      </c>
    </row>
    <row r="118" spans="1:5" ht="15" customHeight="1" x14ac:dyDescent="0.25">
      <c r="A118" s="17">
        <f t="shared" si="4"/>
        <v>169.20000000000005</v>
      </c>
      <c r="B118" s="18" t="s">
        <v>3</v>
      </c>
      <c r="C118" s="38" t="s">
        <v>151</v>
      </c>
      <c r="D118" s="48" t="s">
        <v>162</v>
      </c>
      <c r="E118" s="37">
        <v>3.1999999999999886</v>
      </c>
    </row>
    <row r="119" spans="1:5" x14ac:dyDescent="0.25">
      <c r="A119" s="17">
        <f t="shared" si="4"/>
        <v>172.40000000000003</v>
      </c>
      <c r="B119" s="18" t="s">
        <v>3</v>
      </c>
      <c r="C119" s="38" t="s">
        <v>151</v>
      </c>
      <c r="D119" s="48" t="s">
        <v>103</v>
      </c>
      <c r="E119" s="37">
        <v>1</v>
      </c>
    </row>
    <row r="120" spans="1:5" x14ac:dyDescent="0.25">
      <c r="A120" s="17">
        <f t="shared" si="4"/>
        <v>173.40000000000003</v>
      </c>
      <c r="B120" s="22" t="s">
        <v>2</v>
      </c>
      <c r="C120" s="39" t="s">
        <v>155</v>
      </c>
      <c r="D120" s="51" t="s">
        <v>163</v>
      </c>
      <c r="E120" s="37">
        <v>3.4000000000000057</v>
      </c>
    </row>
    <row r="121" spans="1:5" x14ac:dyDescent="0.25">
      <c r="A121" s="17">
        <f t="shared" si="4"/>
        <v>176.80000000000004</v>
      </c>
      <c r="B121" s="22" t="s">
        <v>2</v>
      </c>
      <c r="C121" s="39" t="s">
        <v>150</v>
      </c>
      <c r="D121" s="26" t="s">
        <v>104</v>
      </c>
      <c r="E121" s="37">
        <v>0.80000000000001137</v>
      </c>
    </row>
    <row r="122" spans="1:5" x14ac:dyDescent="0.25">
      <c r="A122" s="17">
        <f t="shared" si="4"/>
        <v>177.60000000000005</v>
      </c>
      <c r="B122" s="18" t="s">
        <v>3</v>
      </c>
      <c r="C122" s="38" t="s">
        <v>155</v>
      </c>
      <c r="D122" s="19" t="s">
        <v>56</v>
      </c>
      <c r="E122" s="37">
        <v>1.5999999999999943</v>
      </c>
    </row>
    <row r="123" spans="1:5" x14ac:dyDescent="0.25">
      <c r="A123" s="17">
        <f t="shared" si="4"/>
        <v>179.20000000000005</v>
      </c>
      <c r="B123" s="22" t="s">
        <v>3</v>
      </c>
      <c r="C123" s="39" t="s">
        <v>151</v>
      </c>
      <c r="D123" s="26" t="s">
        <v>126</v>
      </c>
      <c r="E123" s="37">
        <v>4</v>
      </c>
    </row>
    <row r="124" spans="1:5" x14ac:dyDescent="0.25">
      <c r="A124" s="17">
        <f t="shared" si="4"/>
        <v>183.20000000000005</v>
      </c>
      <c r="B124" s="18" t="s">
        <v>2</v>
      </c>
      <c r="C124" s="38" t="s">
        <v>150</v>
      </c>
      <c r="D124" s="19" t="s">
        <v>57</v>
      </c>
      <c r="E124" s="37">
        <v>0.59999999999999432</v>
      </c>
    </row>
    <row r="125" spans="1:5" x14ac:dyDescent="0.25">
      <c r="A125" s="17">
        <f t="shared" si="4"/>
        <v>183.80000000000004</v>
      </c>
      <c r="B125" s="22" t="s">
        <v>2</v>
      </c>
      <c r="C125" s="39" t="s">
        <v>150</v>
      </c>
      <c r="D125" s="26" t="s">
        <v>58</v>
      </c>
      <c r="E125" s="37">
        <v>0.19999999999998863</v>
      </c>
    </row>
    <row r="126" spans="1:5" x14ac:dyDescent="0.25">
      <c r="A126" s="17">
        <f t="shared" si="4"/>
        <v>184.00000000000003</v>
      </c>
      <c r="B126" s="18" t="s">
        <v>3</v>
      </c>
      <c r="C126" s="38" t="s">
        <v>155</v>
      </c>
      <c r="D126" s="48" t="s">
        <v>164</v>
      </c>
      <c r="E126" s="37">
        <v>1</v>
      </c>
    </row>
    <row r="127" spans="1:5" x14ac:dyDescent="0.25">
      <c r="A127" s="17">
        <f t="shared" si="4"/>
        <v>185.00000000000003</v>
      </c>
      <c r="B127" s="18" t="s">
        <v>3</v>
      </c>
      <c r="C127" s="38" t="s">
        <v>155</v>
      </c>
      <c r="D127" s="48" t="s">
        <v>60</v>
      </c>
      <c r="E127" s="37">
        <v>1.6000000000000227</v>
      </c>
    </row>
    <row r="128" spans="1:5" x14ac:dyDescent="0.25">
      <c r="A128" s="17">
        <f t="shared" si="4"/>
        <v>186.60000000000005</v>
      </c>
      <c r="B128" s="18" t="s">
        <v>2</v>
      </c>
      <c r="C128" s="38" t="s">
        <v>150</v>
      </c>
      <c r="D128" s="48" t="s">
        <v>61</v>
      </c>
      <c r="E128" s="37">
        <v>0.79999999999998295</v>
      </c>
    </row>
    <row r="129" spans="1:5" x14ac:dyDescent="0.25">
      <c r="A129" s="17">
        <f t="shared" si="4"/>
        <v>187.40000000000003</v>
      </c>
      <c r="B129" s="18" t="s">
        <v>3</v>
      </c>
      <c r="C129" s="38" t="s">
        <v>155</v>
      </c>
      <c r="D129" s="48" t="s">
        <v>165</v>
      </c>
      <c r="E129" s="37">
        <v>4.8000000000000114</v>
      </c>
    </row>
    <row r="130" spans="1:5" x14ac:dyDescent="0.25">
      <c r="A130" s="17">
        <f t="shared" si="4"/>
        <v>192.20000000000005</v>
      </c>
      <c r="B130" s="18" t="s">
        <v>3</v>
      </c>
      <c r="C130" s="38" t="s">
        <v>151</v>
      </c>
      <c r="D130" s="48" t="s">
        <v>175</v>
      </c>
      <c r="E130" s="37">
        <v>1.6999999999999886</v>
      </c>
    </row>
    <row r="131" spans="1:5" x14ac:dyDescent="0.25">
      <c r="A131" s="17">
        <f t="shared" si="4"/>
        <v>193.90000000000003</v>
      </c>
      <c r="B131" s="18" t="s">
        <v>2</v>
      </c>
      <c r="C131" s="38" t="s">
        <v>155</v>
      </c>
      <c r="D131" s="19" t="s">
        <v>62</v>
      </c>
      <c r="E131" s="37">
        <v>9.2000000000000171</v>
      </c>
    </row>
    <row r="132" spans="1:5" ht="30" x14ac:dyDescent="0.25">
      <c r="A132" s="17">
        <f t="shared" si="4"/>
        <v>203.10000000000005</v>
      </c>
      <c r="B132" s="18" t="s">
        <v>1</v>
      </c>
      <c r="C132" s="38" t="s">
        <v>155</v>
      </c>
      <c r="D132" s="20" t="s">
        <v>63</v>
      </c>
      <c r="E132" s="37">
        <v>9.9999999999994316E-2</v>
      </c>
    </row>
    <row r="133" spans="1:5" ht="30" customHeight="1" x14ac:dyDescent="0.25">
      <c r="A133" s="17">
        <f t="shared" si="4"/>
        <v>203.20000000000005</v>
      </c>
      <c r="B133" s="18" t="s">
        <v>3</v>
      </c>
      <c r="C133" s="38" t="s">
        <v>151</v>
      </c>
      <c r="D133" s="20" t="s">
        <v>143</v>
      </c>
      <c r="E133" s="37">
        <v>0.19999999999998863</v>
      </c>
    </row>
    <row r="134" spans="1:5" ht="30" customHeight="1" x14ac:dyDescent="0.25">
      <c r="A134" s="17">
        <f t="shared" si="4"/>
        <v>203.40000000000003</v>
      </c>
      <c r="B134" s="18" t="s">
        <v>2</v>
      </c>
      <c r="C134" s="38" t="s">
        <v>155</v>
      </c>
      <c r="D134" s="20" t="s">
        <v>142</v>
      </c>
      <c r="E134" s="37">
        <v>10.199999999999999</v>
      </c>
    </row>
    <row r="135" spans="1:5" x14ac:dyDescent="0.25">
      <c r="A135" s="17">
        <f t="shared" si="4"/>
        <v>213.60000000000002</v>
      </c>
      <c r="B135" s="18" t="s">
        <v>2</v>
      </c>
      <c r="C135" s="38" t="s">
        <v>150</v>
      </c>
      <c r="D135" s="19" t="s">
        <v>64</v>
      </c>
      <c r="E135" s="37">
        <v>0.80000000000001137</v>
      </c>
    </row>
    <row r="136" spans="1:5" x14ac:dyDescent="0.25">
      <c r="A136" s="17">
        <f t="shared" si="4"/>
        <v>214.40000000000003</v>
      </c>
      <c r="B136" s="18" t="s">
        <v>3</v>
      </c>
      <c r="C136" s="38" t="s">
        <v>155</v>
      </c>
      <c r="D136" s="48" t="s">
        <v>166</v>
      </c>
      <c r="E136" s="37">
        <v>3.1</v>
      </c>
    </row>
    <row r="137" spans="1:5" x14ac:dyDescent="0.25">
      <c r="A137" s="17">
        <f t="shared" si="4"/>
        <v>217.50000000000003</v>
      </c>
      <c r="B137" s="18" t="s">
        <v>3</v>
      </c>
      <c r="C137" s="38" t="s">
        <v>155</v>
      </c>
      <c r="D137" s="19" t="s">
        <v>94</v>
      </c>
      <c r="E137" s="37">
        <v>0.40000000000000568</v>
      </c>
    </row>
    <row r="138" spans="1:5" ht="15.75" x14ac:dyDescent="0.25">
      <c r="A138" s="17">
        <f t="shared" si="4"/>
        <v>217.90000000000003</v>
      </c>
      <c r="B138" s="22" t="s">
        <v>3</v>
      </c>
      <c r="C138" s="39" t="s">
        <v>151</v>
      </c>
      <c r="D138" s="26" t="s">
        <v>217</v>
      </c>
      <c r="E138" s="37">
        <v>0</v>
      </c>
    </row>
    <row r="139" spans="1:5" ht="47.25" x14ac:dyDescent="0.25">
      <c r="A139" s="17">
        <f t="shared" si="4"/>
        <v>217.90000000000003</v>
      </c>
      <c r="B139" s="6" t="s">
        <v>49</v>
      </c>
      <c r="C139" s="6" t="s">
        <v>49</v>
      </c>
      <c r="D139" s="1" t="s">
        <v>194</v>
      </c>
      <c r="E139" s="37">
        <v>0</v>
      </c>
    </row>
    <row r="140" spans="1:5" s="56" customFormat="1" x14ac:dyDescent="0.25">
      <c r="A140" s="17">
        <f t="shared" si="4"/>
        <v>217.90000000000003</v>
      </c>
      <c r="B140" s="53" t="s">
        <v>180</v>
      </c>
      <c r="C140" s="53" t="s">
        <v>150</v>
      </c>
      <c r="D140" s="4" t="s">
        <v>216</v>
      </c>
      <c r="E140" s="37">
        <v>0</v>
      </c>
    </row>
    <row r="141" spans="1:5" x14ac:dyDescent="0.25">
      <c r="A141" s="17">
        <f t="shared" si="4"/>
        <v>217.90000000000003</v>
      </c>
      <c r="B141" s="18" t="s">
        <v>3</v>
      </c>
      <c r="C141" s="38" t="s">
        <v>155</v>
      </c>
      <c r="D141" s="19" t="s">
        <v>95</v>
      </c>
      <c r="E141" s="37">
        <v>5.4</v>
      </c>
    </row>
    <row r="142" spans="1:5" ht="30" x14ac:dyDescent="0.25">
      <c r="A142" s="17">
        <f t="shared" si="4"/>
        <v>223.30000000000004</v>
      </c>
      <c r="B142" s="18" t="s">
        <v>59</v>
      </c>
      <c r="C142" s="38" t="s">
        <v>155</v>
      </c>
      <c r="D142" s="20" t="s">
        <v>227</v>
      </c>
      <c r="E142" s="37">
        <v>1.7</v>
      </c>
    </row>
    <row r="143" spans="1:5" x14ac:dyDescent="0.25">
      <c r="A143" s="17">
        <f t="shared" si="4"/>
        <v>225.00000000000003</v>
      </c>
      <c r="B143" s="18" t="s">
        <v>59</v>
      </c>
      <c r="C143" s="38" t="s">
        <v>155</v>
      </c>
      <c r="D143" s="48" t="s">
        <v>176</v>
      </c>
      <c r="E143" s="37">
        <v>0.30000000000001137</v>
      </c>
    </row>
    <row r="144" spans="1:5" x14ac:dyDescent="0.25">
      <c r="A144" s="17">
        <f t="shared" si="4"/>
        <v>225.30000000000004</v>
      </c>
      <c r="B144" s="18" t="s">
        <v>2</v>
      </c>
      <c r="C144" s="38" t="s">
        <v>150</v>
      </c>
      <c r="D144" s="19" t="s">
        <v>65</v>
      </c>
      <c r="E144" s="37">
        <v>7.3</v>
      </c>
    </row>
    <row r="145" spans="1:5" ht="31.5" customHeight="1" x14ac:dyDescent="0.25">
      <c r="A145" s="52">
        <f t="shared" si="4"/>
        <v>232.60000000000005</v>
      </c>
      <c r="B145" s="38" t="s">
        <v>59</v>
      </c>
      <c r="C145" s="38" t="s">
        <v>150</v>
      </c>
      <c r="D145" s="54" t="s">
        <v>187</v>
      </c>
      <c r="E145" s="37">
        <f>10.2-E144</f>
        <v>2.8999999999999995</v>
      </c>
    </row>
    <row r="146" spans="1:5" x14ac:dyDescent="0.25">
      <c r="A146" s="17">
        <f t="shared" si="4"/>
        <v>235.50000000000006</v>
      </c>
      <c r="B146" s="38" t="s">
        <v>19</v>
      </c>
      <c r="C146" s="38" t="s">
        <v>150</v>
      </c>
      <c r="D146" s="19" t="s">
        <v>88</v>
      </c>
      <c r="E146" s="37">
        <v>0.5</v>
      </c>
    </row>
    <row r="147" spans="1:5" x14ac:dyDescent="0.25">
      <c r="A147" s="17">
        <f t="shared" si="4"/>
        <v>236.00000000000006</v>
      </c>
      <c r="B147" s="18" t="s">
        <v>3</v>
      </c>
      <c r="C147" s="38" t="s">
        <v>155</v>
      </c>
      <c r="D147" s="19" t="s">
        <v>67</v>
      </c>
      <c r="E147" s="37">
        <v>9.9999999999994316E-2</v>
      </c>
    </row>
    <row r="148" spans="1:5" ht="30" x14ac:dyDescent="0.25">
      <c r="A148" s="17">
        <f t="shared" si="4"/>
        <v>236.10000000000005</v>
      </c>
      <c r="B148" s="18" t="s">
        <v>2</v>
      </c>
      <c r="C148" s="38" t="s">
        <v>150</v>
      </c>
      <c r="D148" s="20" t="s">
        <v>89</v>
      </c>
      <c r="E148" s="37">
        <v>9.9999999999994316E-2</v>
      </c>
    </row>
    <row r="149" spans="1:5" x14ac:dyDescent="0.25">
      <c r="A149" s="17">
        <f t="shared" si="4"/>
        <v>236.20000000000005</v>
      </c>
      <c r="B149" s="18" t="s">
        <v>3</v>
      </c>
      <c r="C149" s="38" t="s">
        <v>155</v>
      </c>
      <c r="D149" s="19" t="s">
        <v>66</v>
      </c>
      <c r="E149" s="37">
        <v>3.7000000000000171</v>
      </c>
    </row>
    <row r="150" spans="1:5" x14ac:dyDescent="0.25">
      <c r="A150" s="17">
        <f t="shared" si="4"/>
        <v>239.90000000000006</v>
      </c>
      <c r="B150" s="18" t="s">
        <v>3</v>
      </c>
      <c r="C150" s="38" t="s">
        <v>151</v>
      </c>
      <c r="D150" s="19" t="s">
        <v>144</v>
      </c>
      <c r="E150" s="37">
        <v>9.9999999999994316E-2</v>
      </c>
    </row>
    <row r="151" spans="1:5" ht="15" customHeight="1" x14ac:dyDescent="0.25">
      <c r="A151" s="17">
        <f t="shared" ref="A151:A184" si="5">A150+E150</f>
        <v>240.00000000000006</v>
      </c>
      <c r="B151" s="18" t="s">
        <v>3</v>
      </c>
      <c r="C151" s="38" t="s">
        <v>149</v>
      </c>
      <c r="D151" s="20" t="s">
        <v>68</v>
      </c>
      <c r="E151" s="37">
        <v>0.80000000000001137</v>
      </c>
    </row>
    <row r="152" spans="1:5" ht="60" customHeight="1" x14ac:dyDescent="0.25">
      <c r="A152" s="17">
        <f t="shared" si="5"/>
        <v>240.80000000000007</v>
      </c>
      <c r="B152" s="18" t="s">
        <v>2</v>
      </c>
      <c r="C152" s="38" t="s">
        <v>155</v>
      </c>
      <c r="D152" s="49" t="s">
        <v>177</v>
      </c>
      <c r="E152" s="37">
        <v>4.1999999999999886</v>
      </c>
    </row>
    <row r="153" spans="1:5" x14ac:dyDescent="0.25">
      <c r="A153" s="17">
        <f t="shared" si="5"/>
        <v>245.00000000000006</v>
      </c>
      <c r="B153" s="18" t="s">
        <v>2</v>
      </c>
      <c r="C153" s="38" t="s">
        <v>150</v>
      </c>
      <c r="D153" s="19" t="s">
        <v>205</v>
      </c>
      <c r="E153" s="37">
        <v>0.59999999999999432</v>
      </c>
    </row>
    <row r="154" spans="1:5" x14ac:dyDescent="0.25">
      <c r="A154" s="17">
        <f t="shared" si="5"/>
        <v>245.60000000000005</v>
      </c>
      <c r="B154" s="18" t="s">
        <v>3</v>
      </c>
      <c r="C154" s="38" t="s">
        <v>155</v>
      </c>
      <c r="D154" s="19" t="s">
        <v>69</v>
      </c>
      <c r="E154" s="37">
        <v>3.8</v>
      </c>
    </row>
    <row r="155" spans="1:5" ht="45" x14ac:dyDescent="0.25">
      <c r="A155" s="17">
        <f t="shared" si="5"/>
        <v>249.40000000000006</v>
      </c>
      <c r="B155" s="18" t="s">
        <v>3</v>
      </c>
      <c r="C155" s="38" t="s">
        <v>155</v>
      </c>
      <c r="D155" s="20" t="s">
        <v>212</v>
      </c>
      <c r="E155" s="37">
        <v>2.9</v>
      </c>
    </row>
    <row r="156" spans="1:5" x14ac:dyDescent="0.25">
      <c r="A156" s="17">
        <f t="shared" si="5"/>
        <v>252.30000000000007</v>
      </c>
      <c r="B156" s="18" t="s">
        <v>206</v>
      </c>
      <c r="C156" s="38" t="s">
        <v>151</v>
      </c>
      <c r="D156" s="19" t="s">
        <v>207</v>
      </c>
      <c r="E156" s="37">
        <v>1</v>
      </c>
    </row>
    <row r="157" spans="1:5" x14ac:dyDescent="0.25">
      <c r="A157" s="17">
        <f t="shared" si="5"/>
        <v>253.30000000000007</v>
      </c>
      <c r="B157" s="18" t="s">
        <v>2</v>
      </c>
      <c r="C157" s="38" t="s">
        <v>155</v>
      </c>
      <c r="D157" s="19" t="s">
        <v>208</v>
      </c>
      <c r="E157" s="37">
        <v>0.3</v>
      </c>
    </row>
    <row r="158" spans="1:5" x14ac:dyDescent="0.25">
      <c r="A158" s="17">
        <f t="shared" si="5"/>
        <v>253.60000000000008</v>
      </c>
      <c r="B158" s="18" t="s">
        <v>3</v>
      </c>
      <c r="C158" s="38" t="s">
        <v>155</v>
      </c>
      <c r="D158" s="19" t="s">
        <v>209</v>
      </c>
      <c r="E158" s="37">
        <v>1.5</v>
      </c>
    </row>
    <row r="159" spans="1:5" x14ac:dyDescent="0.25">
      <c r="A159" s="17">
        <f t="shared" si="5"/>
        <v>255.10000000000008</v>
      </c>
      <c r="B159" s="18" t="s">
        <v>2</v>
      </c>
      <c r="C159" s="38" t="s">
        <v>150</v>
      </c>
      <c r="D159" s="19" t="s">
        <v>210</v>
      </c>
      <c r="E159" s="37">
        <v>0.9</v>
      </c>
    </row>
    <row r="160" spans="1:5" x14ac:dyDescent="0.25">
      <c r="A160" s="17">
        <f t="shared" si="5"/>
        <v>256.00000000000006</v>
      </c>
      <c r="B160" s="18" t="s">
        <v>3</v>
      </c>
      <c r="C160" s="38" t="s">
        <v>155</v>
      </c>
      <c r="D160" s="19" t="s">
        <v>211</v>
      </c>
      <c r="E160" s="37">
        <v>1.6</v>
      </c>
    </row>
    <row r="161" spans="1:5" x14ac:dyDescent="0.25">
      <c r="A161" s="17">
        <f t="shared" si="5"/>
        <v>257.60000000000008</v>
      </c>
      <c r="B161" s="18" t="s">
        <v>2</v>
      </c>
      <c r="C161" s="38" t="s">
        <v>150</v>
      </c>
      <c r="D161" s="19" t="s">
        <v>182</v>
      </c>
      <c r="E161" s="37">
        <v>1.5</v>
      </c>
    </row>
    <row r="162" spans="1:5" x14ac:dyDescent="0.25">
      <c r="A162" s="17">
        <f t="shared" si="5"/>
        <v>259.10000000000008</v>
      </c>
      <c r="B162" s="22" t="s">
        <v>3</v>
      </c>
      <c r="C162" s="39" t="s">
        <v>155</v>
      </c>
      <c r="D162" s="26" t="s">
        <v>202</v>
      </c>
      <c r="E162" s="37">
        <v>0.1</v>
      </c>
    </row>
    <row r="163" spans="1:5" ht="47.25" x14ac:dyDescent="0.25">
      <c r="A163" s="17">
        <f t="shared" si="5"/>
        <v>259.2000000000001</v>
      </c>
      <c r="B163" s="6" t="s">
        <v>49</v>
      </c>
      <c r="C163" s="6" t="s">
        <v>49</v>
      </c>
      <c r="D163" s="1" t="s">
        <v>200</v>
      </c>
    </row>
    <row r="164" spans="1:5" x14ac:dyDescent="0.25">
      <c r="A164" s="17">
        <f t="shared" si="5"/>
        <v>259.2000000000001</v>
      </c>
      <c r="B164" s="18" t="s">
        <v>2</v>
      </c>
      <c r="C164" s="38" t="s">
        <v>201</v>
      </c>
      <c r="D164" s="20" t="s">
        <v>183</v>
      </c>
      <c r="E164" s="37">
        <v>0.2</v>
      </c>
    </row>
    <row r="165" spans="1:5" x14ac:dyDescent="0.25">
      <c r="A165" s="17">
        <f t="shared" si="5"/>
        <v>259.40000000000009</v>
      </c>
      <c r="B165" s="18" t="s">
        <v>3</v>
      </c>
      <c r="C165" s="38" t="s">
        <v>150</v>
      </c>
      <c r="D165" s="20" t="s">
        <v>182</v>
      </c>
      <c r="E165" s="37">
        <v>0.9</v>
      </c>
    </row>
    <row r="166" spans="1:5" x14ac:dyDescent="0.25">
      <c r="A166" s="17">
        <f t="shared" si="5"/>
        <v>260.30000000000007</v>
      </c>
      <c r="B166" s="53" t="s">
        <v>2</v>
      </c>
      <c r="C166" s="53" t="s">
        <v>149</v>
      </c>
      <c r="D166" s="4" t="s">
        <v>127</v>
      </c>
      <c r="E166" s="45">
        <v>3.4</v>
      </c>
    </row>
    <row r="167" spans="1:5" x14ac:dyDescent="0.25">
      <c r="A167" s="17">
        <f t="shared" si="5"/>
        <v>263.70000000000005</v>
      </c>
      <c r="B167" s="18" t="s">
        <v>2</v>
      </c>
      <c r="C167" s="38" t="s">
        <v>149</v>
      </c>
      <c r="D167" s="19" t="s">
        <v>38</v>
      </c>
      <c r="E167" s="37">
        <v>6.3</v>
      </c>
    </row>
    <row r="168" spans="1:5" ht="30" x14ac:dyDescent="0.25">
      <c r="A168" s="17">
        <f t="shared" si="5"/>
        <v>270.00000000000006</v>
      </c>
      <c r="B168" s="18" t="s">
        <v>3</v>
      </c>
      <c r="C168" s="38" t="s">
        <v>150</v>
      </c>
      <c r="D168" s="21" t="s">
        <v>226</v>
      </c>
      <c r="E168" s="37">
        <v>0.1</v>
      </c>
    </row>
    <row r="169" spans="1:5" x14ac:dyDescent="0.25">
      <c r="A169" s="17">
        <f t="shared" si="5"/>
        <v>270.10000000000008</v>
      </c>
      <c r="B169" s="18" t="s">
        <v>2</v>
      </c>
      <c r="C169" s="38" t="s">
        <v>149</v>
      </c>
      <c r="D169" s="47" t="s">
        <v>184</v>
      </c>
      <c r="E169" s="37">
        <v>0.2</v>
      </c>
    </row>
    <row r="170" spans="1:5" ht="30.75" x14ac:dyDescent="0.25">
      <c r="A170" s="17">
        <f t="shared" si="5"/>
        <v>270.30000000000007</v>
      </c>
      <c r="B170" s="18" t="s">
        <v>3</v>
      </c>
      <c r="C170" s="38" t="s">
        <v>149</v>
      </c>
      <c r="D170" s="47" t="s">
        <v>198</v>
      </c>
      <c r="E170" s="37">
        <v>0.8</v>
      </c>
    </row>
    <row r="171" spans="1:5" ht="30.75" x14ac:dyDescent="0.25">
      <c r="A171" s="17">
        <f t="shared" si="5"/>
        <v>271.10000000000008</v>
      </c>
      <c r="B171" s="18" t="s">
        <v>2</v>
      </c>
      <c r="C171" s="38" t="s">
        <v>151</v>
      </c>
      <c r="D171" s="47" t="s">
        <v>197</v>
      </c>
      <c r="E171" s="37">
        <v>0</v>
      </c>
    </row>
    <row r="172" spans="1:5" x14ac:dyDescent="0.25">
      <c r="A172" s="17">
        <f>A171+E171</f>
        <v>271.10000000000008</v>
      </c>
      <c r="B172" s="18" t="s">
        <v>2</v>
      </c>
      <c r="C172" s="38" t="s">
        <v>155</v>
      </c>
      <c r="D172" s="16" t="s">
        <v>145</v>
      </c>
      <c r="E172" s="37">
        <v>0.10000000000002274</v>
      </c>
    </row>
    <row r="173" spans="1:5" x14ac:dyDescent="0.25">
      <c r="A173" s="17">
        <f t="shared" si="5"/>
        <v>271.2000000000001</v>
      </c>
      <c r="B173" s="18" t="s">
        <v>3</v>
      </c>
      <c r="C173" s="38" t="s">
        <v>151</v>
      </c>
      <c r="D173" s="16" t="s">
        <v>70</v>
      </c>
      <c r="E173" s="37">
        <v>0.80000000000001137</v>
      </c>
    </row>
    <row r="174" spans="1:5" x14ac:dyDescent="0.25">
      <c r="A174" s="17">
        <f t="shared" si="5"/>
        <v>272.00000000000011</v>
      </c>
      <c r="B174" s="18" t="s">
        <v>3</v>
      </c>
      <c r="C174" s="38" t="s">
        <v>149</v>
      </c>
      <c r="D174" s="19" t="s">
        <v>213</v>
      </c>
      <c r="E174" s="37">
        <v>0.2</v>
      </c>
    </row>
    <row r="175" spans="1:5" x14ac:dyDescent="0.25">
      <c r="A175" s="17">
        <f t="shared" si="5"/>
        <v>272.2000000000001</v>
      </c>
      <c r="B175" s="18" t="s">
        <v>3</v>
      </c>
      <c r="C175" s="38" t="s">
        <v>150</v>
      </c>
      <c r="D175" s="19" t="s">
        <v>91</v>
      </c>
      <c r="E175" s="37">
        <v>0.3</v>
      </c>
    </row>
    <row r="176" spans="1:5" s="27" customFormat="1" ht="30" x14ac:dyDescent="0.25">
      <c r="A176" s="17">
        <f t="shared" si="5"/>
        <v>272.50000000000011</v>
      </c>
      <c r="B176" s="18" t="s">
        <v>2</v>
      </c>
      <c r="C176" s="38" t="s">
        <v>150</v>
      </c>
      <c r="D176" s="49" t="s">
        <v>196</v>
      </c>
      <c r="E176" s="45">
        <v>2.9</v>
      </c>
    </row>
    <row r="177" spans="1:5" x14ac:dyDescent="0.25">
      <c r="A177" s="17">
        <f t="shared" si="5"/>
        <v>275.40000000000009</v>
      </c>
      <c r="B177" s="18" t="s">
        <v>71</v>
      </c>
      <c r="C177" s="38" t="s">
        <v>167</v>
      </c>
      <c r="D177" s="19" t="s">
        <v>72</v>
      </c>
      <c r="E177" s="37">
        <v>9.9999999999965894E-2</v>
      </c>
    </row>
    <row r="178" spans="1:5" x14ac:dyDescent="0.25">
      <c r="A178" s="17">
        <f t="shared" si="5"/>
        <v>275.50000000000006</v>
      </c>
      <c r="B178" s="18" t="s">
        <v>3</v>
      </c>
      <c r="C178" s="38" t="s">
        <v>155</v>
      </c>
      <c r="D178" s="19" t="s">
        <v>92</v>
      </c>
      <c r="E178" s="37">
        <v>0.9</v>
      </c>
    </row>
    <row r="179" spans="1:5" x14ac:dyDescent="0.25">
      <c r="A179" s="17">
        <f t="shared" si="5"/>
        <v>276.40000000000003</v>
      </c>
      <c r="B179" s="18" t="s">
        <v>2</v>
      </c>
      <c r="C179" s="38" t="s">
        <v>150</v>
      </c>
      <c r="D179" s="19" t="s">
        <v>214</v>
      </c>
      <c r="E179" s="37">
        <v>0.1</v>
      </c>
    </row>
    <row r="180" spans="1:5" x14ac:dyDescent="0.25">
      <c r="A180" s="17">
        <f t="shared" si="5"/>
        <v>276.50000000000006</v>
      </c>
      <c r="B180" s="18" t="s">
        <v>3</v>
      </c>
      <c r="C180" s="38" t="s">
        <v>149</v>
      </c>
      <c r="D180" s="19" t="s">
        <v>93</v>
      </c>
      <c r="E180" s="37">
        <v>0</v>
      </c>
    </row>
    <row r="181" spans="1:5" x14ac:dyDescent="0.25">
      <c r="A181" s="17">
        <f t="shared" si="5"/>
        <v>276.50000000000006</v>
      </c>
      <c r="B181" s="18" t="s">
        <v>3</v>
      </c>
      <c r="C181" s="38" t="s">
        <v>150</v>
      </c>
      <c r="D181" s="19" t="s">
        <v>73</v>
      </c>
      <c r="E181" s="37">
        <v>0.70000000000004547</v>
      </c>
    </row>
    <row r="182" spans="1:5" x14ac:dyDescent="0.25">
      <c r="A182" s="17">
        <f t="shared" si="5"/>
        <v>277.2000000000001</v>
      </c>
      <c r="B182" s="18" t="s">
        <v>3</v>
      </c>
      <c r="C182" s="38" t="s">
        <v>155</v>
      </c>
      <c r="D182" s="19" t="s">
        <v>74</v>
      </c>
      <c r="E182" s="37">
        <v>0.69999999999998863</v>
      </c>
    </row>
    <row r="183" spans="1:5" x14ac:dyDescent="0.25">
      <c r="A183" s="17">
        <f t="shared" si="5"/>
        <v>277.90000000000009</v>
      </c>
      <c r="B183" s="18" t="s">
        <v>2</v>
      </c>
      <c r="C183" s="38" t="s">
        <v>168</v>
      </c>
      <c r="D183" s="19" t="s">
        <v>128</v>
      </c>
      <c r="E183" s="37">
        <v>8.9</v>
      </c>
    </row>
    <row r="184" spans="1:5" x14ac:dyDescent="0.25">
      <c r="A184" s="17">
        <f t="shared" si="5"/>
        <v>286.80000000000007</v>
      </c>
      <c r="B184" s="18" t="s">
        <v>2</v>
      </c>
      <c r="C184" s="38" t="s">
        <v>155</v>
      </c>
      <c r="D184" s="19" t="s">
        <v>75</v>
      </c>
      <c r="E184" s="37">
        <v>1.7</v>
      </c>
    </row>
    <row r="185" spans="1:5" x14ac:dyDescent="0.25">
      <c r="A185" s="17">
        <f t="shared" ref="A185:A210" si="6">A184+E184</f>
        <v>288.50000000000006</v>
      </c>
      <c r="B185" s="18" t="s">
        <v>2</v>
      </c>
      <c r="C185" s="38" t="s">
        <v>150</v>
      </c>
      <c r="D185" s="19" t="s">
        <v>76</v>
      </c>
      <c r="E185" s="37">
        <v>0.30000000000001137</v>
      </c>
    </row>
    <row r="186" spans="1:5" x14ac:dyDescent="0.25">
      <c r="A186" s="17">
        <f t="shared" si="6"/>
        <v>288.80000000000007</v>
      </c>
      <c r="B186" s="18" t="s">
        <v>3</v>
      </c>
      <c r="C186" s="38" t="s">
        <v>155</v>
      </c>
      <c r="D186" s="19" t="s">
        <v>38</v>
      </c>
      <c r="E186" s="37">
        <v>0.7</v>
      </c>
    </row>
    <row r="187" spans="1:5" x14ac:dyDescent="0.25">
      <c r="A187" s="17">
        <f t="shared" si="6"/>
        <v>289.50000000000006</v>
      </c>
      <c r="B187" s="18" t="s">
        <v>3</v>
      </c>
      <c r="C187" s="38" t="s">
        <v>151</v>
      </c>
      <c r="D187" s="19" t="s">
        <v>77</v>
      </c>
      <c r="E187" s="37">
        <v>0.19999999999998863</v>
      </c>
    </row>
    <row r="188" spans="1:5" x14ac:dyDescent="0.25">
      <c r="A188" s="17">
        <f t="shared" si="6"/>
        <v>289.70000000000005</v>
      </c>
      <c r="B188" s="22" t="s">
        <v>2</v>
      </c>
      <c r="C188" s="39" t="s">
        <v>155</v>
      </c>
      <c r="D188" s="26" t="s">
        <v>120</v>
      </c>
      <c r="E188" s="37">
        <v>1.1999999999999886</v>
      </c>
    </row>
    <row r="189" spans="1:5" x14ac:dyDescent="0.25">
      <c r="A189" s="17">
        <f t="shared" si="6"/>
        <v>290.90000000000003</v>
      </c>
      <c r="B189" s="18" t="s">
        <v>2</v>
      </c>
      <c r="C189" s="38" t="s">
        <v>150</v>
      </c>
      <c r="D189" s="26" t="s">
        <v>78</v>
      </c>
      <c r="E189" s="37">
        <v>1</v>
      </c>
    </row>
    <row r="190" spans="1:5" x14ac:dyDescent="0.25">
      <c r="A190" s="17">
        <f t="shared" si="6"/>
        <v>291.90000000000003</v>
      </c>
      <c r="B190" s="18" t="s">
        <v>3</v>
      </c>
      <c r="C190" s="38" t="s">
        <v>155</v>
      </c>
      <c r="D190" s="26" t="s">
        <v>79</v>
      </c>
      <c r="E190" s="37">
        <v>0.19999999999998863</v>
      </c>
    </row>
    <row r="191" spans="1:5" x14ac:dyDescent="0.25">
      <c r="A191" s="17">
        <f t="shared" si="6"/>
        <v>292.10000000000002</v>
      </c>
      <c r="B191" s="18" t="s">
        <v>3</v>
      </c>
      <c r="C191" s="38" t="s">
        <v>155</v>
      </c>
      <c r="D191" s="26" t="s">
        <v>109</v>
      </c>
      <c r="E191" s="37">
        <v>0.40000000000003411</v>
      </c>
    </row>
    <row r="192" spans="1:5" x14ac:dyDescent="0.25">
      <c r="A192" s="17">
        <f t="shared" si="6"/>
        <v>292.50000000000006</v>
      </c>
      <c r="B192" s="18" t="s">
        <v>3</v>
      </c>
      <c r="C192" s="38" t="s">
        <v>160</v>
      </c>
      <c r="D192" s="26" t="s">
        <v>80</v>
      </c>
      <c r="E192" s="37">
        <v>0.5</v>
      </c>
    </row>
    <row r="193" spans="1:5" x14ac:dyDescent="0.25">
      <c r="A193" s="17">
        <f t="shared" si="6"/>
        <v>293.00000000000006</v>
      </c>
      <c r="B193" s="18" t="s">
        <v>3</v>
      </c>
      <c r="C193" s="38" t="s">
        <v>151</v>
      </c>
      <c r="D193" s="26" t="s">
        <v>215</v>
      </c>
      <c r="E193" s="37">
        <v>0.19999999999998863</v>
      </c>
    </row>
    <row r="194" spans="1:5" x14ac:dyDescent="0.25">
      <c r="A194" s="17">
        <f t="shared" si="6"/>
        <v>293.20000000000005</v>
      </c>
      <c r="B194" s="18" t="s">
        <v>2</v>
      </c>
      <c r="C194" s="38" t="s">
        <v>155</v>
      </c>
      <c r="D194" s="26" t="s">
        <v>81</v>
      </c>
      <c r="E194" s="37">
        <v>0.30000000000001137</v>
      </c>
    </row>
    <row r="195" spans="1:5" x14ac:dyDescent="0.25">
      <c r="A195" s="17">
        <f t="shared" si="6"/>
        <v>293.50000000000006</v>
      </c>
      <c r="B195" s="18" t="s">
        <v>2</v>
      </c>
      <c r="C195" s="38" t="s">
        <v>150</v>
      </c>
      <c r="D195" s="26" t="s">
        <v>82</v>
      </c>
      <c r="E195" s="37">
        <v>0.39999999999997726</v>
      </c>
    </row>
    <row r="196" spans="1:5" x14ac:dyDescent="0.25">
      <c r="A196" s="17">
        <f t="shared" si="6"/>
        <v>293.90000000000003</v>
      </c>
      <c r="B196" s="18" t="s">
        <v>3</v>
      </c>
      <c r="C196" s="38" t="s">
        <v>155</v>
      </c>
      <c r="D196" s="26" t="s">
        <v>121</v>
      </c>
      <c r="E196" s="37">
        <v>0.5</v>
      </c>
    </row>
    <row r="197" spans="1:5" x14ac:dyDescent="0.25">
      <c r="A197" s="17">
        <f t="shared" si="6"/>
        <v>294.40000000000003</v>
      </c>
      <c r="B197" s="18" t="s">
        <v>3</v>
      </c>
      <c r="C197" s="38" t="s">
        <v>155</v>
      </c>
      <c r="D197" s="26" t="s">
        <v>83</v>
      </c>
      <c r="E197" s="37">
        <v>0.30000000000001137</v>
      </c>
    </row>
    <row r="198" spans="1:5" x14ac:dyDescent="0.25">
      <c r="A198" s="17">
        <f t="shared" si="6"/>
        <v>294.70000000000005</v>
      </c>
      <c r="B198" s="18" t="s">
        <v>2</v>
      </c>
      <c r="C198" s="38" t="s">
        <v>150</v>
      </c>
      <c r="D198" s="26" t="s">
        <v>84</v>
      </c>
      <c r="E198" s="37">
        <v>0.10000000000002274</v>
      </c>
    </row>
    <row r="199" spans="1:5" ht="30" x14ac:dyDescent="0.25">
      <c r="A199" s="17">
        <f t="shared" si="6"/>
        <v>294.80000000000007</v>
      </c>
      <c r="B199" s="18" t="s">
        <v>3</v>
      </c>
      <c r="C199" s="38" t="s">
        <v>155</v>
      </c>
      <c r="D199" s="20" t="s">
        <v>195</v>
      </c>
      <c r="E199" s="37">
        <v>0.19999999999998863</v>
      </c>
    </row>
    <row r="200" spans="1:5" x14ac:dyDescent="0.25">
      <c r="A200" s="17">
        <f t="shared" si="6"/>
        <v>295.00000000000006</v>
      </c>
      <c r="B200" s="18" t="s">
        <v>2</v>
      </c>
      <c r="C200" s="38" t="s">
        <v>150</v>
      </c>
      <c r="D200" s="19" t="s">
        <v>85</v>
      </c>
      <c r="E200" s="37">
        <v>3</v>
      </c>
    </row>
    <row r="201" spans="1:5" x14ac:dyDescent="0.25">
      <c r="A201" s="17">
        <f t="shared" si="6"/>
        <v>298.00000000000006</v>
      </c>
      <c r="B201" s="18" t="s">
        <v>2</v>
      </c>
      <c r="C201" s="38" t="s">
        <v>149</v>
      </c>
      <c r="D201" s="19" t="s">
        <v>188</v>
      </c>
      <c r="E201" s="37">
        <v>0</v>
      </c>
    </row>
    <row r="202" spans="1:5" x14ac:dyDescent="0.25">
      <c r="A202" s="17">
        <f t="shared" si="6"/>
        <v>298.00000000000006</v>
      </c>
      <c r="B202" s="18" t="s">
        <v>3</v>
      </c>
      <c r="C202" s="38" t="s">
        <v>150</v>
      </c>
      <c r="D202" s="19" t="s">
        <v>225</v>
      </c>
      <c r="E202" s="37">
        <v>1.5</v>
      </c>
    </row>
    <row r="203" spans="1:5" x14ac:dyDescent="0.25">
      <c r="A203" s="17">
        <f t="shared" si="6"/>
        <v>299.50000000000006</v>
      </c>
      <c r="B203" s="18" t="s">
        <v>3</v>
      </c>
      <c r="C203" s="38" t="s">
        <v>155</v>
      </c>
      <c r="D203" s="19" t="s">
        <v>189</v>
      </c>
      <c r="E203" s="37">
        <v>0.1</v>
      </c>
    </row>
    <row r="204" spans="1:5" x14ac:dyDescent="0.25">
      <c r="A204" s="17">
        <f t="shared" si="6"/>
        <v>299.60000000000008</v>
      </c>
      <c r="B204" s="18" t="s">
        <v>2</v>
      </c>
      <c r="C204" s="38" t="s">
        <v>150</v>
      </c>
      <c r="D204" s="19" t="s">
        <v>85</v>
      </c>
      <c r="E204" s="37">
        <v>2.2000000000000002</v>
      </c>
    </row>
    <row r="205" spans="1:5" x14ac:dyDescent="0.25">
      <c r="A205" s="17">
        <f t="shared" si="6"/>
        <v>301.80000000000007</v>
      </c>
      <c r="B205" s="18" t="s">
        <v>3</v>
      </c>
      <c r="C205" s="38" t="s">
        <v>155</v>
      </c>
      <c r="D205" s="19" t="s">
        <v>146</v>
      </c>
      <c r="E205" s="37">
        <v>0.7</v>
      </c>
    </row>
    <row r="206" spans="1:5" x14ac:dyDescent="0.25">
      <c r="A206" s="17">
        <f t="shared" si="6"/>
        <v>302.50000000000006</v>
      </c>
      <c r="B206" s="18" t="s">
        <v>2</v>
      </c>
      <c r="C206" s="38" t="s">
        <v>150</v>
      </c>
      <c r="D206" s="19" t="s">
        <v>86</v>
      </c>
      <c r="E206" s="37">
        <v>0.2</v>
      </c>
    </row>
    <row r="207" spans="1:5" x14ac:dyDescent="0.25">
      <c r="A207" s="17">
        <f t="shared" si="6"/>
        <v>302.70000000000005</v>
      </c>
      <c r="B207" s="18" t="s">
        <v>3</v>
      </c>
      <c r="C207" s="38" t="s">
        <v>155</v>
      </c>
      <c r="D207" s="19" t="s">
        <v>147</v>
      </c>
      <c r="E207" s="37">
        <v>1.8</v>
      </c>
    </row>
    <row r="208" spans="1:5" x14ac:dyDescent="0.25">
      <c r="A208" s="17">
        <f t="shared" si="6"/>
        <v>304.50000000000006</v>
      </c>
      <c r="B208" s="18" t="s">
        <v>2</v>
      </c>
      <c r="C208" s="38" t="s">
        <v>150</v>
      </c>
      <c r="D208" s="19" t="s">
        <v>178</v>
      </c>
      <c r="E208" s="37">
        <v>0.4</v>
      </c>
    </row>
    <row r="209" spans="1:5" x14ac:dyDescent="0.25">
      <c r="A209" s="17">
        <f t="shared" si="6"/>
        <v>304.90000000000003</v>
      </c>
      <c r="B209" s="18" t="s">
        <v>2</v>
      </c>
      <c r="C209" s="38" t="s">
        <v>149</v>
      </c>
      <c r="D209" s="19" t="s">
        <v>32</v>
      </c>
      <c r="E209" s="37">
        <v>0.1</v>
      </c>
    </row>
    <row r="210" spans="1:5" ht="31.5" customHeight="1" x14ac:dyDescent="0.25">
      <c r="A210" s="17">
        <f t="shared" si="6"/>
        <v>305.00000000000006</v>
      </c>
      <c r="B210" s="62" t="s">
        <v>179</v>
      </c>
      <c r="C210" s="63"/>
      <c r="D210" s="63"/>
      <c r="E210" s="64"/>
    </row>
    <row r="211" spans="1:5" ht="15.75" x14ac:dyDescent="0.25">
      <c r="A211" s="59" t="s">
        <v>185</v>
      </c>
      <c r="B211" s="60"/>
      <c r="C211" s="60"/>
      <c r="D211" s="60"/>
      <c r="E211" s="61"/>
    </row>
    <row r="212" spans="1:5" ht="15.75" x14ac:dyDescent="0.25">
      <c r="A212" s="28"/>
      <c r="B212" s="29"/>
      <c r="C212" s="42"/>
      <c r="D212" s="30"/>
    </row>
    <row r="213" spans="1:5" ht="15.75" x14ac:dyDescent="0.25">
      <c r="A213" s="28"/>
      <c r="B213" s="57"/>
      <c r="C213" s="57"/>
      <c r="D213" s="57"/>
    </row>
    <row r="214" spans="1:5" ht="16.5" thickBot="1" x14ac:dyDescent="0.3">
      <c r="A214" s="31"/>
      <c r="B214" s="58"/>
      <c r="C214" s="58"/>
      <c r="D214" s="58"/>
    </row>
    <row r="215" spans="1:5" x14ac:dyDescent="0.25">
      <c r="A215" s="32"/>
      <c r="B215" s="33"/>
      <c r="C215" s="43"/>
      <c r="D215" s="34"/>
    </row>
    <row r="216" spans="1:5" x14ac:dyDescent="0.25">
      <c r="A216" s="32"/>
      <c r="B216" s="33"/>
      <c r="C216" s="43"/>
      <c r="D216" s="34"/>
    </row>
    <row r="217" spans="1:5" x14ac:dyDescent="0.25">
      <c r="A217" s="32"/>
      <c r="B217" s="33"/>
      <c r="C217" s="43"/>
      <c r="D217" s="34"/>
    </row>
    <row r="218" spans="1:5" x14ac:dyDescent="0.25">
      <c r="A218" s="32"/>
      <c r="B218" s="33"/>
      <c r="C218" s="43"/>
      <c r="D218" s="34"/>
    </row>
    <row r="219" spans="1:5" x14ac:dyDescent="0.25">
      <c r="A219" s="32"/>
      <c r="B219" s="33"/>
      <c r="C219" s="43"/>
      <c r="D219" s="34"/>
    </row>
    <row r="220" spans="1:5" x14ac:dyDescent="0.25">
      <c r="A220" s="32"/>
      <c r="B220" s="33"/>
      <c r="C220" s="43"/>
      <c r="D220" s="34"/>
    </row>
    <row r="221" spans="1:5" x14ac:dyDescent="0.25">
      <c r="A221" s="32"/>
      <c r="B221" s="33"/>
      <c r="C221" s="43"/>
      <c r="D221" s="34"/>
    </row>
    <row r="222" spans="1:5" x14ac:dyDescent="0.25">
      <c r="A222" s="32"/>
      <c r="B222" s="33"/>
      <c r="C222" s="43"/>
      <c r="D222" s="34"/>
    </row>
    <row r="223" spans="1:5" x14ac:dyDescent="0.25">
      <c r="A223" s="32"/>
      <c r="B223" s="33"/>
      <c r="C223" s="43"/>
      <c r="D223" s="34"/>
    </row>
    <row r="224" spans="1:5" x14ac:dyDescent="0.25">
      <c r="A224" s="32"/>
      <c r="B224" s="33"/>
      <c r="C224" s="43"/>
      <c r="D224" s="34"/>
    </row>
    <row r="225" spans="1:4" x14ac:dyDescent="0.25">
      <c r="A225" s="32"/>
      <c r="B225" s="33"/>
      <c r="C225" s="43"/>
      <c r="D225" s="34"/>
    </row>
    <row r="226" spans="1:4" x14ac:dyDescent="0.25">
      <c r="A226" s="32"/>
      <c r="B226" s="33"/>
      <c r="C226" s="43"/>
      <c r="D226" s="34"/>
    </row>
    <row r="227" spans="1:4" x14ac:dyDescent="0.25">
      <c r="A227" s="32"/>
      <c r="B227" s="33"/>
      <c r="C227" s="43"/>
      <c r="D227" s="34"/>
    </row>
    <row r="228" spans="1:4" x14ac:dyDescent="0.25">
      <c r="A228" s="32"/>
      <c r="B228" s="33"/>
      <c r="C228" s="43"/>
      <c r="D228" s="34"/>
    </row>
    <row r="229" spans="1:4" x14ac:dyDescent="0.25">
      <c r="A229" s="32"/>
      <c r="B229" s="33"/>
      <c r="C229" s="43"/>
      <c r="D229" s="34"/>
    </row>
    <row r="230" spans="1:4" x14ac:dyDescent="0.25">
      <c r="A230" s="32"/>
      <c r="B230" s="33"/>
      <c r="C230" s="43"/>
      <c r="D230" s="34"/>
    </row>
    <row r="231" spans="1:4" x14ac:dyDescent="0.25">
      <c r="A231" s="32"/>
      <c r="B231" s="33"/>
      <c r="C231" s="43"/>
      <c r="D231" s="34"/>
    </row>
    <row r="232" spans="1:4" x14ac:dyDescent="0.25">
      <c r="A232" s="32"/>
      <c r="B232" s="33"/>
      <c r="C232" s="43"/>
      <c r="D232" s="34"/>
    </row>
    <row r="233" spans="1:4" x14ac:dyDescent="0.25">
      <c r="A233" s="32"/>
      <c r="B233" s="33"/>
      <c r="C233" s="43"/>
      <c r="D233" s="34"/>
    </row>
    <row r="234" spans="1:4" x14ac:dyDescent="0.25">
      <c r="A234" s="32"/>
      <c r="B234" s="33"/>
      <c r="C234" s="43"/>
      <c r="D234" s="34"/>
    </row>
    <row r="235" spans="1:4" x14ac:dyDescent="0.25">
      <c r="A235" s="32"/>
      <c r="B235" s="33"/>
      <c r="C235" s="43"/>
      <c r="D235" s="34"/>
    </row>
    <row r="236" spans="1:4" x14ac:dyDescent="0.25">
      <c r="A236" s="32"/>
      <c r="B236" s="33"/>
      <c r="C236" s="43"/>
      <c r="D236" s="34"/>
    </row>
    <row r="237" spans="1:4" x14ac:dyDescent="0.25">
      <c r="A237" s="32"/>
      <c r="B237" s="33"/>
      <c r="C237" s="43"/>
      <c r="D237" s="34"/>
    </row>
    <row r="238" spans="1:4" x14ac:dyDescent="0.25">
      <c r="A238" s="32"/>
      <c r="B238" s="33"/>
      <c r="C238" s="43"/>
      <c r="D238" s="34"/>
    </row>
    <row r="239" spans="1:4" x14ac:dyDescent="0.25">
      <c r="A239" s="32"/>
      <c r="B239" s="33"/>
      <c r="C239" s="43"/>
      <c r="D239" s="34"/>
    </row>
    <row r="240" spans="1:4" x14ac:dyDescent="0.25">
      <c r="A240" s="32"/>
      <c r="B240" s="33"/>
      <c r="C240" s="43"/>
      <c r="D240" s="34"/>
    </row>
    <row r="241" spans="1:4" x14ac:dyDescent="0.25">
      <c r="A241" s="32"/>
      <c r="B241" s="33"/>
      <c r="C241" s="43"/>
      <c r="D241" s="34"/>
    </row>
    <row r="242" spans="1:4" x14ac:dyDescent="0.25">
      <c r="A242" s="32"/>
      <c r="B242" s="33"/>
      <c r="C242" s="43"/>
      <c r="D242" s="34"/>
    </row>
    <row r="243" spans="1:4" x14ac:dyDescent="0.25">
      <c r="A243" s="32"/>
      <c r="B243" s="33"/>
      <c r="C243" s="43"/>
      <c r="D243" s="34"/>
    </row>
    <row r="244" spans="1:4" x14ac:dyDescent="0.25">
      <c r="A244" s="32"/>
      <c r="B244" s="33"/>
      <c r="C244" s="43"/>
      <c r="D244" s="34"/>
    </row>
    <row r="245" spans="1:4" x14ac:dyDescent="0.25">
      <c r="A245" s="32"/>
      <c r="B245" s="33"/>
      <c r="C245" s="43"/>
      <c r="D245" s="34"/>
    </row>
    <row r="246" spans="1:4" x14ac:dyDescent="0.25">
      <c r="A246" s="32"/>
      <c r="B246" s="33"/>
      <c r="C246" s="43"/>
      <c r="D246" s="34"/>
    </row>
    <row r="247" spans="1:4" x14ac:dyDescent="0.25">
      <c r="A247" s="32"/>
      <c r="B247" s="33"/>
      <c r="C247" s="43"/>
      <c r="D247" s="34"/>
    </row>
    <row r="248" spans="1:4" x14ac:dyDescent="0.25">
      <c r="A248" s="32"/>
      <c r="B248" s="33"/>
      <c r="C248" s="43"/>
      <c r="D248" s="34"/>
    </row>
    <row r="249" spans="1:4" x14ac:dyDescent="0.25">
      <c r="A249" s="32"/>
      <c r="B249" s="33"/>
      <c r="C249" s="43"/>
      <c r="D249" s="34"/>
    </row>
    <row r="250" spans="1:4" x14ac:dyDescent="0.25">
      <c r="A250" s="32"/>
      <c r="B250" s="33"/>
      <c r="C250" s="43"/>
      <c r="D250" s="34"/>
    </row>
    <row r="251" spans="1:4" x14ac:dyDescent="0.25">
      <c r="A251" s="32"/>
      <c r="B251" s="33"/>
      <c r="C251" s="43"/>
      <c r="D251" s="34"/>
    </row>
    <row r="252" spans="1:4" x14ac:dyDescent="0.25">
      <c r="A252" s="32"/>
      <c r="B252" s="33"/>
      <c r="C252" s="43"/>
      <c r="D252" s="34"/>
    </row>
    <row r="253" spans="1:4" x14ac:dyDescent="0.25">
      <c r="A253" s="32"/>
      <c r="B253" s="33"/>
      <c r="C253" s="43"/>
      <c r="D253" s="34"/>
    </row>
    <row r="254" spans="1:4" x14ac:dyDescent="0.25">
      <c r="A254" s="32"/>
      <c r="B254" s="33"/>
      <c r="C254" s="43"/>
      <c r="D254" s="34"/>
    </row>
    <row r="255" spans="1:4" x14ac:dyDescent="0.25">
      <c r="A255" s="32"/>
      <c r="B255" s="33"/>
      <c r="C255" s="43"/>
      <c r="D255" s="34"/>
    </row>
    <row r="256" spans="1:4" x14ac:dyDescent="0.25">
      <c r="A256" s="32"/>
      <c r="B256" s="33"/>
      <c r="C256" s="43"/>
      <c r="D256" s="34"/>
    </row>
    <row r="257" spans="1:4" x14ac:dyDescent="0.25">
      <c r="A257" s="32"/>
      <c r="B257" s="33"/>
      <c r="C257" s="43"/>
      <c r="D257" s="34"/>
    </row>
    <row r="258" spans="1:4" x14ac:dyDescent="0.25">
      <c r="A258" s="32"/>
      <c r="B258" s="33"/>
      <c r="C258" s="43"/>
      <c r="D258" s="34"/>
    </row>
    <row r="259" spans="1:4" x14ac:dyDescent="0.25">
      <c r="A259" s="32"/>
      <c r="B259" s="33"/>
      <c r="C259" s="43"/>
      <c r="D259" s="34"/>
    </row>
    <row r="260" spans="1:4" x14ac:dyDescent="0.25">
      <c r="A260" s="32"/>
      <c r="B260" s="33"/>
      <c r="C260" s="43"/>
      <c r="D260" s="34"/>
    </row>
    <row r="261" spans="1:4" x14ac:dyDescent="0.25">
      <c r="A261" s="32"/>
      <c r="B261" s="33"/>
      <c r="C261" s="43"/>
      <c r="D261" s="34"/>
    </row>
    <row r="262" spans="1:4" x14ac:dyDescent="0.25">
      <c r="A262" s="32"/>
      <c r="B262" s="33"/>
      <c r="C262" s="43"/>
      <c r="D262" s="34"/>
    </row>
    <row r="263" spans="1:4" x14ac:dyDescent="0.25">
      <c r="A263" s="32"/>
      <c r="B263" s="33"/>
      <c r="C263" s="43"/>
      <c r="D263" s="34"/>
    </row>
    <row r="264" spans="1:4" x14ac:dyDescent="0.25">
      <c r="A264" s="32"/>
      <c r="B264" s="33"/>
      <c r="C264" s="43"/>
      <c r="D264" s="34"/>
    </row>
  </sheetData>
  <mergeCells count="4">
    <mergeCell ref="B213:D213"/>
    <mergeCell ref="B214:D214"/>
    <mergeCell ref="A211:E211"/>
    <mergeCell ref="B210:E210"/>
  </mergeCells>
  <printOptions gridLines="1"/>
  <pageMargins left="0.15748031496062992" right="0.19685039370078741" top="0.19685039370078741" bottom="0.19685039370078741" header="0" footer="0"/>
  <pageSetup orientation="portrait" horizontalDpi="4294967292" verticalDpi="4294967292" r:id="rId1"/>
  <headerFooter>
    <oddHeader xml:space="preserve">&amp;R&amp;K000000    .
</oddHeader>
  </headerFooter>
  <rowBreaks count="6" manualBreakCount="6">
    <brk id="42" max="4" man="1"/>
    <brk id="83" max="3" man="1"/>
    <brk id="104" max="3" man="1"/>
    <brk id="139" max="4" man="1"/>
    <brk id="163" max="4" man="1"/>
    <brk id="18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Route Vancouver Start</vt:lpstr>
      <vt:lpstr>' Route Vancouver Start'!Print_Area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Hinde</dc:creator>
  <cp:lastModifiedBy>Deirdre Arscott</cp:lastModifiedBy>
  <cp:lastPrinted>2026-07-22T19:39:47Z</cp:lastPrinted>
  <dcterms:created xsi:type="dcterms:W3CDTF">2021-07-05T03:47:22Z</dcterms:created>
  <dcterms:modified xsi:type="dcterms:W3CDTF">2026-07-28T19:14:13Z</dcterms:modified>
</cp:coreProperties>
</file>