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 Route Vancouver Start" sheetId="1" r:id="rId1"/>
    <sheet name=" Route Chilliwack Start" sheetId="2" r:id="rId2"/>
    <sheet name=" Route Cumberland start" sheetId="4" r:id="rId3"/>
  </sheets>
  <externalReferences>
    <externalReference r:id="rId4"/>
  </externalReferences>
  <definedNames>
    <definedName name="Address_1" localSheetId="1">#REF!</definedName>
    <definedName name="Address_1" localSheetId="2">#REF!</definedName>
    <definedName name="Address_1" localSheetId="0">#REF!</definedName>
    <definedName name="Address_1">#REF!</definedName>
    <definedName name="Address_2" localSheetId="1">#REF!</definedName>
    <definedName name="Address_2" localSheetId="2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1">#REF!</definedName>
    <definedName name="City" localSheetId="2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1">'[1]Control Entry'!#REF!</definedName>
    <definedName name="Control_11" localSheetId="2">'[1]Control Entry'!#REF!</definedName>
    <definedName name="Control_11">'[1]Control Entry'!#REF!</definedName>
    <definedName name="Control_12" localSheetId="1">'[1]Control Entry'!#REF!</definedName>
    <definedName name="Control_12" localSheetId="2">'[1]Control Entry'!#REF!</definedName>
    <definedName name="Control_12">'[1]Control Entry'!#REF!</definedName>
    <definedName name="Control_13" localSheetId="1">'[1]Control Entry'!#REF!</definedName>
    <definedName name="Control_13" localSheetId="2">'[1]Control Entry'!#REF!</definedName>
    <definedName name="Control_13">'[1]Control Entry'!#REF!</definedName>
    <definedName name="Control_14" localSheetId="1">'[1]Control Entry'!#REF!</definedName>
    <definedName name="Control_14" localSheetId="2">'[1]Control Entry'!#REF!</definedName>
    <definedName name="Control_14">'[1]Control Entry'!#REF!</definedName>
    <definedName name="Control_15" localSheetId="1">'[1]Control Entry'!#REF!</definedName>
    <definedName name="Control_15" localSheetId="2">'[1]Control Entry'!#REF!</definedName>
    <definedName name="Control_15">'[1]Control Entry'!#REF!</definedName>
    <definedName name="Control_16" localSheetId="1">'[1]Control Entry'!#REF!</definedName>
    <definedName name="Control_16" localSheetId="2">'[1]Control Entry'!#REF!</definedName>
    <definedName name="Control_16">'[1]Control Entry'!#REF!</definedName>
    <definedName name="Control_17" localSheetId="1">'[1]Control Entry'!#REF!</definedName>
    <definedName name="Control_17" localSheetId="2">'[1]Control Entry'!#REF!</definedName>
    <definedName name="Control_17">'[1]Control Entry'!#REF!</definedName>
    <definedName name="Control_18" localSheetId="1">'[1]Control Entry'!#REF!</definedName>
    <definedName name="Control_18" localSheetId="2">'[1]Control Entry'!#REF!</definedName>
    <definedName name="Control_18">'[1]Control Entry'!#REF!</definedName>
    <definedName name="Control_19" localSheetId="1">'[1]Control Entry'!#REF!</definedName>
    <definedName name="Control_19" localSheetId="2">'[1]Control Entry'!#REF!</definedName>
    <definedName name="Control_19">'[1]Control Entry'!#REF!</definedName>
    <definedName name="Control_2">'[1]Control Entry'!$D$11:$L$11</definedName>
    <definedName name="Control_20" localSheetId="1">'[1]Control Entry'!#REF!</definedName>
    <definedName name="Control_20" localSheetId="2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1">#REF!</definedName>
    <definedName name="Country" localSheetId="2">#REF!</definedName>
    <definedName name="Country">#REF!</definedName>
    <definedName name="Distance">'[1]Control Entry'!$D$10:$D$19</definedName>
    <definedName name="email" localSheetId="1">#REF!</definedName>
    <definedName name="email" localSheetId="2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1">#REF!</definedName>
    <definedName name="Fax" localSheetId="2">#REF!</definedName>
    <definedName name="Fax">#REF!</definedName>
    <definedName name="First_Name" localSheetId="1">#REF!</definedName>
    <definedName name="First_Name" localSheetId="2">#REF!</definedName>
    <definedName name="First_Name">#REF!</definedName>
    <definedName name="Home_telephone" localSheetId="1">#REF!</definedName>
    <definedName name="Home_telephone" localSheetId="2">#REF!</definedName>
    <definedName name="Home_telephone">#REF!</definedName>
    <definedName name="HTML_CodePage" hidden="1">1252</definedName>
    <definedName name="HTML_Control" localSheetId="1" hidden="1">{"'Web sheet'!$A$1:$D$92"}</definedName>
    <definedName name="HTML_Control" localSheetId="2" hidden="1">{"'Web sheet'!$A$1:$D$92"}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1">#REF!</definedName>
    <definedName name="Initial" localSheetId="2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1">#REF!</definedName>
    <definedName name="Postal_Code" localSheetId="2">#REF!</definedName>
    <definedName name="Postal_Code">#REF!</definedName>
    <definedName name="_xlnm.Print_Area" localSheetId="1">' Route Chilliwack Start'!$A$1:$D$202</definedName>
    <definedName name="_xlnm.Print_Area" localSheetId="2">' Route Cumberland start'!$A$1:$D$202</definedName>
    <definedName name="_xlnm.Print_Area" localSheetId="0">' Route Vancouver Start'!$A$2:$E$201</definedName>
    <definedName name="_xlnm.Print_Titles" localSheetId="1">' Route Chilliwack Start'!$1:$1</definedName>
    <definedName name="_xlnm.Print_Titles" localSheetId="2">' Route Cumberland start'!$1:$1</definedName>
    <definedName name="Province_State" localSheetId="1">#REF!</definedName>
    <definedName name="Province_State" localSheetId="2">#REF!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1">#REF!</definedName>
    <definedName name="surname" localSheetId="2">#REF!</definedName>
    <definedName name="surname">#REF!</definedName>
    <definedName name="Work_telephone" localSheetId="1">#REF!</definedName>
    <definedName name="Work_telephone" localSheetId="2">#REF!</definedName>
    <definedName name="Work_telephone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1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3" i="2"/>
  <c r="A4" i="2" s="1"/>
  <c r="A5" i="2" s="1"/>
  <c r="A6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47" i="1" l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81" i="1"/>
  <c r="A126" i="1" l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l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l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</calcChain>
</file>

<file path=xl/sharedStrings.xml><?xml version="1.0" encoding="utf-8"?>
<sst xmlns="http://schemas.openxmlformats.org/spreadsheetml/2006/main" count="1381" uniqueCount="416">
  <si>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</si>
  <si>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</si>
  <si>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</si>
  <si>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</si>
  <si>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</si>
  <si>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</si>
  <si>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</si>
  <si>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</si>
  <si>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</si>
  <si>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CEDAR RD (stop)</t>
  </si>
  <si>
    <t>R/L</t>
  </si>
  <si>
    <t>VICTORIA RD (lights)</t>
  </si>
  <si>
    <t>CEDAR RD (lights)</t>
  </si>
  <si>
    <t>CEDAR RD (after bridge)</t>
  </si>
  <si>
    <t>DELOUME RD (stop)</t>
  </si>
  <si>
    <t>COBBLE HILL RD (lights)</t>
  </si>
  <si>
    <t xml:space="preserve">CO </t>
  </si>
  <si>
    <t>EXIT 29 (BUSINESS ROUTE)</t>
  </si>
  <si>
    <t>PARKINSON RD</t>
  </si>
  <si>
    <t>EXIT RD (toward hwy)</t>
  </si>
  <si>
    <t>ISLAND HWY, 19A (no choice)</t>
  </si>
  <si>
    <t>HOLLY AVE (bollards)</t>
  </si>
  <si>
    <t>ROSEHILL ST (2nd left)</t>
  </si>
  <si>
    <t>CALEDONIA AVE (1st right)</t>
  </si>
  <si>
    <t>FOOTBRIDGE (at gravel)</t>
  </si>
  <si>
    <t>BARSBY AVE (onto road)</t>
  </si>
  <si>
    <t>PRIDEAUX ST (stop)</t>
  </si>
  <si>
    <t>WENTWORTH ST (stop after RR tracks)</t>
  </si>
  <si>
    <t>MILTON ST (stop)(1st left)</t>
  </si>
  <si>
    <t>OLD VICTORIA RD (@ 7th St)</t>
  </si>
  <si>
    <t>OLD VICTORIA RD (@ no exit)</t>
  </si>
  <si>
    <t>SIDEWALK (concrete barrier)</t>
  </si>
  <si>
    <t>ISLAND HWY, 19A (@ lights)</t>
  </si>
  <si>
    <t>TRANSCANADA HWY, 1 (lights)</t>
  </si>
  <si>
    <t>SMILEY RD (after lights)(Chemainus Murals)</t>
  </si>
  <si>
    <t>SMILEY RD (1st left)</t>
  </si>
  <si>
    <t>HENRY RD (stop)</t>
  </si>
  <si>
    <t>CHEMAINUS RD, 1A (roundabout, exit 1)</t>
  </si>
  <si>
    <t>MOUNT SICKER RD, 1A (to Hwy 1)</t>
  </si>
  <si>
    <t>SOMENOS RD (2nd right)</t>
  </si>
  <si>
    <t>SOMENOS RD (roundabout, exit 2)</t>
  </si>
  <si>
    <t>COWICHAN LAKE RD (roundabout, exit 2)</t>
  </si>
  <si>
    <t>GOVERNMENT ST (roundabout, exit 2)</t>
  </si>
  <si>
    <t>TRUNK RD (lights)</t>
  </si>
  <si>
    <t>COWICHAN WAY (lights)</t>
  </si>
  <si>
    <t>TRANSCANADA HWY, 1 (stop)</t>
  </si>
  <si>
    <t>COBBLE HILL RD (2nd left after Old School)</t>
  </si>
  <si>
    <t>COBBLE HILL RD (after school)</t>
  </si>
  <si>
    <t>DELOUME RD (lights)</t>
  </si>
  <si>
    <t>DELOUME RD (towards A&amp;W)</t>
  </si>
  <si>
    <t>VILLAGE MALL RD (to Tims)</t>
  </si>
  <si>
    <t>Caution: gravel</t>
  </si>
  <si>
    <t>across Parking Lot (towards IDA)</t>
  </si>
  <si>
    <t>LILMAC RD (1st right)</t>
  </si>
  <si>
    <t>BRIARWOOD DR (onto road)</t>
  </si>
  <si>
    <t>SHAWNIGAN-MILL BAY RD (stop)</t>
  </si>
  <si>
    <t>SHAWNIGAN LAKE RD (stop)</t>
  </si>
  <si>
    <t>COBBLE HILL RD (@ Cobble Hill Rd to right)</t>
  </si>
  <si>
    <t>COWICHAN BAY RD (lights)</t>
  </si>
  <si>
    <t>TZOUHALEM RD (roundabout, exit 2)</t>
  </si>
  <si>
    <t>TZOUHALEM RD (@ Lawn Tennis Club)</t>
  </si>
  <si>
    <t>LAKES RD (lights)</t>
  </si>
  <si>
    <t>BEVERLY ST (roundabout, exit 2)</t>
  </si>
  <si>
    <t>BEVERLY ST (roundabout, exit 1)</t>
  </si>
  <si>
    <t>CANADA AVE (lights @ T)</t>
  </si>
  <si>
    <t>SHERMAN RD (roundabout, exit 2)</t>
  </si>
  <si>
    <t xml:space="preserve">COWICHAN LAKE RD (after Tempo Gas) </t>
  </si>
  <si>
    <t>Caution: ditch at Paldi Rd crossing</t>
  </si>
  <si>
    <t>E/N TR (immediately after Bowen Rd)</t>
  </si>
  <si>
    <t>E&amp;N TR (cross Waddington)</t>
  </si>
  <si>
    <t>E&amp;N TR (cross RR tracks)</t>
  </si>
  <si>
    <t>HOLLINGS CREEK TR (beside fence)</t>
  </si>
  <si>
    <t>HOLLINGS CREEK TR (past rocks)</t>
  </si>
  <si>
    <t>COWICHAN VALLEY TR (@ crosswalk)</t>
  </si>
  <si>
    <t>COWICHAN LAKE RD (stop)</t>
  </si>
  <si>
    <t>Caution: gravel for next 23km</t>
  </si>
  <si>
    <t>GREENDALE RD (wood rail fence)</t>
  </si>
  <si>
    <t>SOUTH SHORE RD (roundabout, exit 2)</t>
  </si>
  <si>
    <t>PACIFIC MARINE RD (flashing light)</t>
  </si>
  <si>
    <t>DEERING RD (to Victoria)</t>
  </si>
  <si>
    <t>PARKINSON RD, 14 (stop)</t>
  </si>
  <si>
    <t>PARKINSON RD (T)</t>
  </si>
  <si>
    <t>PARKINSON RD, 14 (1st left)</t>
  </si>
  <si>
    <t>DEERING RD (@ fire hall)</t>
  </si>
  <si>
    <t xml:space="preserve">PACIFIC MARINE RD (T)(to Lk Cowichan) </t>
  </si>
  <si>
    <t>SOUTH SHORE RD (stop)</t>
  </si>
  <si>
    <t>COWICHAN LAKE RD (right turn only lane)</t>
  </si>
  <si>
    <t>COWICHAN LAKE RD (stop@T) (no sign)</t>
  </si>
  <si>
    <t>SOMENOS RD (roundabout, exit 3)</t>
  </si>
  <si>
    <t>DRINKWATER RD (roundabout, exit 1)</t>
  </si>
  <si>
    <t>DRINKWATER RD (roundabout, exit 2)</t>
  </si>
  <si>
    <t>DRINKWATER RD (lights)(cross highway)</t>
  </si>
  <si>
    <t>BELL MCKINNON RD (immediate left)</t>
  </si>
  <si>
    <t>WESTHOLME RD (stop@T)</t>
  </si>
  <si>
    <t>CHEMAINUS RD, 1A (@ Mt. Sicker)(no sign)</t>
  </si>
  <si>
    <t>CHEMAINUS RD, 1A (roundabout, exit 2)</t>
  </si>
  <si>
    <t>HASLAM RD (after airport)</t>
  </si>
  <si>
    <t>HASLAM RD (@ Y)</t>
  </si>
  <si>
    <t>TENTH ST (lights)</t>
  </si>
  <si>
    <t>TENTH ST (away from hwy)</t>
  </si>
  <si>
    <t>BRUCE AVE (@ right bend down hill)</t>
  </si>
  <si>
    <t>EIGHTH ST (stop)</t>
  </si>
  <si>
    <t>GEORGIA AVE (1st right)</t>
  </si>
  <si>
    <t>TRAIL (thru fields)</t>
  </si>
  <si>
    <t>GEORGIA AVE (at road)</t>
  </si>
  <si>
    <t>HAREWOOD RD (stop@T)</t>
  </si>
  <si>
    <t>RENFREW ST (1st left)</t>
  </si>
  <si>
    <t>FOURTH ST (stop)</t>
  </si>
  <si>
    <t>HOWARD AVE (stop)</t>
  </si>
  <si>
    <t>WAKESIAH AVE (stop)</t>
  </si>
  <si>
    <t>THIRD ST (light)</t>
  </si>
  <si>
    <t>JINGLE POT RD (after ball field)</t>
  </si>
  <si>
    <t>BIRD SANCTUARY DR (1st left)</t>
  </si>
  <si>
    <t>WILDLIFE PL (1st right)</t>
  </si>
  <si>
    <t>WORDSWORTH GATE WAY (1st right)</t>
  </si>
  <si>
    <t>POETS TR DR (stop)</t>
  </si>
  <si>
    <t>STONEWATER DR (1st right)</t>
  </si>
  <si>
    <t>SARUM RISE WAY (1st left)</t>
  </si>
  <si>
    <t>MENZIES RIDGE DR (stop)</t>
  </si>
  <si>
    <t>TRAIL (bollards)</t>
  </si>
  <si>
    <t>BOWEN RD (lghts)</t>
  </si>
  <si>
    <t>PRYDE AVE (lights)</t>
  </si>
  <si>
    <t>BUSH ST (right bend)</t>
  </si>
  <si>
    <t>TOWNSITE RD (stop)</t>
  </si>
  <si>
    <t>BOUNDARY CRES (1st right)</t>
  </si>
  <si>
    <t>TRAIL (lights)(red brick)</t>
  </si>
  <si>
    <t>E/N TR (after RR tracks)</t>
  </si>
  <si>
    <t>WELLINGTON RD(stop)(Fountain Tire)</t>
  </si>
  <si>
    <t>MOSTAR RD (yield)(use ped crossing)</t>
  </si>
  <si>
    <t>ISLAND HWY NORTH, 19A (lights)</t>
  </si>
  <si>
    <t>DICKINSON RD (lights)</t>
  </si>
  <si>
    <t>DOVER RD (lights)</t>
  </si>
  <si>
    <t>LANTZVILLE RD (city limits)</t>
  </si>
  <si>
    <t>ISLAND HWY, 19 (lights)</t>
  </si>
  <si>
    <t>NORTHWEST BAY RD (lights)</t>
  </si>
  <si>
    <t>FRANKLINS GULL RD (stop)</t>
  </si>
  <si>
    <t>ISLAND HWY, 19A (lights)(no sign)</t>
  </si>
  <si>
    <t>BAY AVE (lights)</t>
  </si>
  <si>
    <t>TEMPLE ST (1st left)</t>
  </si>
  <si>
    <t>WRIGHT RD (stop @ T)</t>
  </si>
  <si>
    <t>ISLAND HW, 19A N (lights)</t>
  </si>
  <si>
    <t>ISLAND HWY 19A (roundabout, exit 1)</t>
  </si>
  <si>
    <t>BUCKLEY BAY RD (lights)(ferry)</t>
  </si>
  <si>
    <t>BUCKLEY BAY FRONTAGE RD (Petrocan)</t>
  </si>
  <si>
    <t>BUCKLEY BAY FRONTAGE RD (north)</t>
  </si>
  <si>
    <t>BUCKLEY BAY FRONTAGE RD (stop)</t>
  </si>
  <si>
    <t>SOUTH ISLAND HWY, 19A (stop)</t>
  </si>
  <si>
    <t>LERWICK RD (lights)</t>
  </si>
  <si>
    <t>GUTHRIE RD (4 way stop)</t>
  </si>
  <si>
    <t>PRITCHARD RD (left bend)</t>
  </si>
  <si>
    <t>COMOX AVE (Welcome to Comox)</t>
  </si>
  <si>
    <t>COMOX RD (ights)</t>
  </si>
  <si>
    <t>17TH ST, 19A (lights)</t>
  </si>
  <si>
    <t>CLIFFE AVE, 19A (lights @ Anfield)</t>
  </si>
  <si>
    <t>Caution: metal bridge deck</t>
  </si>
  <si>
    <t>HOME DEPOT MALL RD (lights)(big HD sign)</t>
  </si>
  <si>
    <t>across Parking Lot (1st right)</t>
  </si>
  <si>
    <t xml:space="preserve">across Parking Lot </t>
  </si>
  <si>
    <t>HOME DEPOT MALL RD (stop)</t>
  </si>
  <si>
    <t>VETERANS MEMORIAL PKWY (lights)</t>
  </si>
  <si>
    <t>VANIER DR (lights)</t>
  </si>
  <si>
    <t>HEADQUARTERS RD (stop)</t>
  </si>
  <si>
    <t>PIERCY RD (Headquarters to right)</t>
  </si>
  <si>
    <t>CONDENSORY RD (flashing light)</t>
  </si>
  <si>
    <t>ANDERTON AVE (after bridge)</t>
  </si>
  <si>
    <t>1ST ST (1st right)</t>
  </si>
  <si>
    <t>Caution: shift down.  Uphill</t>
  </si>
  <si>
    <t>CLIFFE AVE (no entry ahead)</t>
  </si>
  <si>
    <t>3RD ST (2nd right)</t>
  </si>
  <si>
    <t>HARMISTON AVE (left bend)(no choice)</t>
  </si>
  <si>
    <t>5TH ST (stop)</t>
  </si>
  <si>
    <t>WILLEMAR AVE (left bend)(no choice)</t>
  </si>
  <si>
    <t>CUMBERLAND RD (roundabout, exit 1)</t>
  </si>
  <si>
    <t>COMOX VALLEY PKWY (lights)</t>
  </si>
  <si>
    <t>CUMBERLAND RD (overpass)</t>
  </si>
  <si>
    <t>4TH ST (Cumberland Peace Park)</t>
  </si>
  <si>
    <t>DUNSMUIR AVE (stop)</t>
  </si>
  <si>
    <t>ROYSTON RD (@ 7th)(park)</t>
  </si>
  <si>
    <t>ISLAND HWY, 19A (roundabout, exit2)</t>
  </si>
  <si>
    <t>ISLAND HWY, 19A (lights)</t>
  </si>
  <si>
    <t>FRANKLINS GULL RD (lights)(after Rickys)</t>
  </si>
  <si>
    <t>NORTHWEST BAY RD (stop)</t>
  </si>
  <si>
    <t>EAST ISLAND HWY, 19 (lights)</t>
  </si>
  <si>
    <t>MALL ACCESS RD (to Chevron)</t>
  </si>
  <si>
    <r>
      <t xml:space="preserve">START--Tim Horton's, Mill Bay
</t>
    </r>
    <r>
      <rPr>
        <b/>
        <sz val="8"/>
        <rFont val="Arial"/>
        <family val="2"/>
      </rPr>
      <t>(business signature)</t>
    </r>
  </si>
  <si>
    <r>
      <t xml:space="preserve">CONTROL 1--The Renfrew Pub
</t>
    </r>
    <r>
      <rPr>
        <b/>
        <sz val="8"/>
        <rFont val="Arial"/>
        <family val="2"/>
      </rPr>
      <t>(business signature)</t>
    </r>
  </si>
  <si>
    <t>COWICHAN LAKE RD (towards roundabout)</t>
  </si>
  <si>
    <r>
      <t xml:space="preserve">CONTROL 2--Tim Hortons, Berkeys Corner
</t>
    </r>
    <r>
      <rPr>
        <b/>
        <sz val="8"/>
        <rFont val="Arial"/>
        <family val="2"/>
      </rPr>
      <t>(business signature)</t>
    </r>
  </si>
  <si>
    <r>
      <t xml:space="preserve">CONTROL 3--Your choice, Chase River
</t>
    </r>
    <r>
      <rPr>
        <b/>
        <sz val="8"/>
        <rFont val="Arial"/>
        <family val="2"/>
      </rPr>
      <t>(business signature)</t>
    </r>
  </si>
  <si>
    <r>
      <t xml:space="preserve">CONTROL 6--4th @ Dunsmuir, Cumberland
</t>
    </r>
    <r>
      <rPr>
        <b/>
        <sz val="8"/>
        <rFont val="Arial"/>
        <family val="2"/>
      </rPr>
      <t>(information)</t>
    </r>
  </si>
  <si>
    <r>
      <t xml:space="preserve">CONTROL 5--Tim Hortons, Comox
</t>
    </r>
    <r>
      <rPr>
        <b/>
        <sz val="8"/>
        <rFont val="Arial"/>
        <family val="2"/>
      </rPr>
      <t>(business signature)</t>
    </r>
  </si>
  <si>
    <r>
      <t xml:space="preserve">FINISH--Tim Horton's, Mill Bay
</t>
    </r>
    <r>
      <rPr>
        <b/>
        <sz val="8"/>
        <rFont val="Arial"/>
        <family val="2"/>
      </rPr>
      <t>(business signature)</t>
    </r>
  </si>
  <si>
    <r>
      <t xml:space="preserve">START--4th @ Dunsmuir, Cumberland
</t>
    </r>
    <r>
      <rPr>
        <b/>
        <sz val="8"/>
        <rFont val="Arial"/>
        <family val="2"/>
      </rPr>
      <t>(information)</t>
    </r>
  </si>
  <si>
    <r>
      <t xml:space="preserve">CONTROL 1--Chevron Gas, Woodgrove Centre, Nanaimo
</t>
    </r>
    <r>
      <rPr>
        <b/>
        <sz val="8"/>
        <rFont val="Arial"/>
        <family val="2"/>
      </rPr>
      <t>(business signature)</t>
    </r>
  </si>
  <si>
    <r>
      <t xml:space="preserve">CONTROL 2--Tim Horton's, Mill Bay
</t>
    </r>
    <r>
      <rPr>
        <b/>
        <sz val="8"/>
        <rFont val="Arial"/>
        <family val="2"/>
      </rPr>
      <t>(business signature)</t>
    </r>
  </si>
  <si>
    <r>
      <t xml:space="preserve">CONTROL 3--The Renfrew Pub
</t>
    </r>
    <r>
      <rPr>
        <b/>
        <sz val="8"/>
        <rFont val="Arial"/>
        <family val="2"/>
      </rPr>
      <t>(business signature)(self sign if outside hours)</t>
    </r>
  </si>
  <si>
    <r>
      <t xml:space="preserve">CONTROL 4--Tim Hortons, Berkeys Corner
</t>
    </r>
    <r>
      <rPr>
        <b/>
        <sz val="8"/>
        <rFont val="Arial"/>
        <family val="2"/>
      </rPr>
      <t>(business signature)(self sign if outside hours)</t>
    </r>
  </si>
  <si>
    <r>
      <t xml:space="preserve">CONTROL 4--Buckley Bay Store
</t>
    </r>
    <r>
      <rPr>
        <b/>
        <sz val="8"/>
        <rFont val="Arial"/>
        <family val="2"/>
      </rPr>
      <t>(business signature)(self sign if outside hours)</t>
    </r>
  </si>
  <si>
    <r>
      <t xml:space="preserve">CONTROL 7--Chevron Gas, Woodgrove Centre, Nanaimo
</t>
    </r>
    <r>
      <rPr>
        <b/>
        <sz val="8"/>
        <rFont val="Arial"/>
        <family val="2"/>
      </rPr>
      <t>(business signature)</t>
    </r>
  </si>
  <si>
    <r>
      <t xml:space="preserve">CONTROL 5--Your choice, Chase River
</t>
    </r>
    <r>
      <rPr>
        <b/>
        <sz val="8"/>
        <rFont val="Arial"/>
        <family val="2"/>
      </rPr>
      <t>(business signature)</t>
    </r>
  </si>
  <si>
    <r>
      <t xml:space="preserve">CONTROL 6--Buckley Bay Store
</t>
    </r>
    <r>
      <rPr>
        <b/>
        <sz val="8"/>
        <rFont val="Arial"/>
        <family val="2"/>
      </rPr>
      <t>(business signature)(self sign if outside hours)</t>
    </r>
  </si>
  <si>
    <r>
      <t xml:space="preserve">CONTROL 7--Tim Hortons, Comox
</t>
    </r>
    <r>
      <rPr>
        <b/>
        <sz val="8"/>
        <rFont val="Arial"/>
        <family val="2"/>
      </rPr>
      <t>(business signature)</t>
    </r>
  </si>
  <si>
    <r>
      <t xml:space="preserve">FINISH--4th @ Dunsmuir, Cumberland
</t>
    </r>
    <r>
      <rPr>
        <b/>
        <sz val="8"/>
        <rFont val="Arial"/>
        <family val="2"/>
      </rPr>
      <t>(information)</t>
    </r>
  </si>
  <si>
    <t>SHAWNIGAN LAKE RD (before RR crossing)</t>
  </si>
  <si>
    <t>COWICHAN VALLEY TR (cross Cow Lake Rd)</t>
  </si>
  <si>
    <t>BUTTERTUBS DR (after parking lot)</t>
  </si>
  <si>
    <t>BUTTERTUBSDR (after parking lot)</t>
  </si>
  <si>
    <t>Cypress St</t>
  </si>
  <si>
    <t>Cornwall Ave</t>
  </si>
  <si>
    <t>Quebec St</t>
  </si>
  <si>
    <t>Union St after crossing Boundary Rd</t>
  </si>
  <si>
    <t>Ingleton Ave</t>
  </si>
  <si>
    <t>Frances St</t>
  </si>
  <si>
    <t>Fell Ave</t>
  </si>
  <si>
    <t>Clarke St</t>
  </si>
  <si>
    <t>Moody St</t>
  </si>
  <si>
    <t>St Johns St</t>
  </si>
  <si>
    <t>Dewdney Trunk Rd</t>
  </si>
  <si>
    <t>Kingsway Ave</t>
  </si>
  <si>
    <t>Holland Ave (unsigned)</t>
  </si>
  <si>
    <t>Perkins St (no choice, unsigned)</t>
  </si>
  <si>
    <t>Kingsway Ave (@T, unsigned)</t>
  </si>
  <si>
    <t>Freemont St (1st right, up onto dyke)</t>
  </si>
  <si>
    <t>BR</t>
  </si>
  <si>
    <t>Bike Path, loop under bridge</t>
  </si>
  <si>
    <t>BL</t>
  </si>
  <si>
    <t>Bike Path beside road</t>
  </si>
  <si>
    <t>cross road at crosswalk</t>
  </si>
  <si>
    <t>Old Dewdney Trunk Rd</t>
  </si>
  <si>
    <t>thru lights onto Kennedy Rd (unsigned)</t>
  </si>
  <si>
    <t>Kennedy Rd (@T, unsigned)</t>
  </si>
  <si>
    <t>Wooldridge Rd (no choice)</t>
  </si>
  <si>
    <t>Ford Rd</t>
  </si>
  <si>
    <t>Ford Detour Rd</t>
  </si>
  <si>
    <t>Baynes Rd</t>
  </si>
  <si>
    <t>spiral ramp, then under bridge</t>
  </si>
  <si>
    <t>W 4 Ave</t>
  </si>
  <si>
    <t>208 St</t>
  </si>
  <si>
    <t>Allard Crescent</t>
  </si>
  <si>
    <t>McKinnon Crescent</t>
  </si>
  <si>
    <t>Billy Brown Rd</t>
  </si>
  <si>
    <t>​Mavis Ave</t>
  </si>
  <si>
    <t>River Rd</t>
  </si>
  <si>
    <t>88 Ave</t>
  </si>
  <si>
    <t>80 Ave/​Marsh McCormick Rd</t>
  </si>
  <si>
    <t>McTavish Rd</t>
  </si>
  <si>
    <t>Mount Lehman Rd</t>
  </si>
  <si>
    <t>Hawkins Rd</t>
  </si>
  <si>
    <t>Townshipline Rd</t>
  </si>
  <si>
    <t>Riverside St</t>
  </si>
  <si>
    <t>N Parallel Rd</t>
  </si>
  <si>
    <t>Whatcom Rd (@lights, cross hwy)</t>
  </si>
  <si>
    <t>Nelles Rd</t>
  </si>
  <si>
    <t xml:space="preserve"> </t>
  </si>
  <si>
    <t>Fadden Rd</t>
  </si>
  <si>
    <t>Wells Line Rd</t>
  </si>
  <si>
    <t>Cole Rd</t>
  </si>
  <si>
    <t>Boundary Rd</t>
  </si>
  <si>
    <t>Keith Wilson Rd</t>
  </si>
  <si>
    <t>Chadsey Rd</t>
  </si>
  <si>
    <t>Vye Rd</t>
  </si>
  <si>
    <t>2 Ave (no choice)</t>
  </si>
  <si>
    <t>B St</t>
  </si>
  <si>
    <t>CO</t>
  </si>
  <si>
    <t>Farmer Rd</t>
  </si>
  <si>
    <t>McCallum Rd</t>
  </si>
  <si>
    <t>0 Ave (no choice)</t>
  </si>
  <si>
    <t>0 Ave to cross HWY 13 / 264 St 
Use crosswalks</t>
  </si>
  <si>
    <t>216 St</t>
  </si>
  <si>
    <t>King George Blvd (roundabout  exit 1)</t>
  </si>
  <si>
    <t>Colebrook Rd (unsigned)</t>
  </si>
  <si>
    <t>Colebrook Rd  (under overpass)</t>
  </si>
  <si>
    <t>Railway Rd (unsigned, to Mud Bay Park)</t>
  </si>
  <si>
    <t>Hornby Dr</t>
  </si>
  <si>
    <t>96 St</t>
  </si>
  <si>
    <t>Ladner Trunk Rd @lights</t>
  </si>
  <si>
    <t>Burns Dr</t>
  </si>
  <si>
    <t>Nordel Way</t>
  </si>
  <si>
    <t>Weigh Scale Rd</t>
  </si>
  <si>
    <t>L/R</t>
  </si>
  <si>
    <t>Use crosswalks to cross Cliveden Ave</t>
  </si>
  <si>
    <t>Boundary Rd (unsigned)</t>
  </si>
  <si>
    <t>Westminster Hwy</t>
  </si>
  <si>
    <t>Vulcan Way</t>
  </si>
  <si>
    <t>No 5 Rd</t>
  </si>
  <si>
    <t>Shell Rd</t>
  </si>
  <si>
    <t>Canada Line Bikeway (over river)</t>
  </si>
  <si>
    <t>Canada Line Bikeway/​W Kent Ave S</t>
  </si>
  <si>
    <t>W Kent Ave S (@Laurel St)</t>
  </si>
  <si>
    <t>Oak St</t>
  </si>
  <si>
    <t>W 77th Ave</t>
  </si>
  <si>
    <t>Hudson St</t>
  </si>
  <si>
    <t>W 71st Ave</t>
  </si>
  <si>
    <t>SW Marine Dr</t>
  </si>
  <si>
    <t>Arbutus Greenway</t>
  </si>
  <si>
    <t>SW Marine Dr (70 Ave)
Bike path on far right</t>
  </si>
  <si>
    <t>Larch St</t>
  </si>
  <si>
    <t>Alma St</t>
  </si>
  <si>
    <t>E King George Blvd Frontage Rd</t>
  </si>
  <si>
    <t>W King George Blvd Frontage Rd (unsigned, cross RR tracks)</t>
  </si>
  <si>
    <r>
      <rPr>
        <sz val="12"/>
        <rFont val="Arial"/>
        <family val="2"/>
      </rPr>
      <t>L: left, R: Right, U: turn around
SO: straight CO continue on
bc: becomes</t>
    </r>
    <r>
      <rPr>
        <b/>
        <sz val="12"/>
        <rFont val="Arial"/>
        <family val="2"/>
      </rPr>
      <t xml:space="preserve">
Route</t>
    </r>
  </si>
  <si>
    <t>Bates Rd (no choice)</t>
  </si>
  <si>
    <t>bike path (follow path under bridge)</t>
  </si>
  <si>
    <t>bike path (Sign: New Westminster)</t>
  </si>
  <si>
    <t>at end of ramp, bike path toward road</t>
  </si>
  <si>
    <t xml:space="preserve">8 Ave </t>
  </si>
  <si>
    <t>8 Ave</t>
  </si>
  <si>
    <r>
      <t xml:space="preserve">At Mary Hill Bypass
Ride on </t>
    </r>
    <r>
      <rPr>
        <b/>
        <sz val="12"/>
        <color theme="1"/>
        <rFont val="Arial"/>
        <family val="2"/>
      </rPr>
      <t>BIKE PATH on right side</t>
    </r>
    <r>
      <rPr>
        <sz val="12"/>
        <color theme="1"/>
        <rFont val="Arial"/>
        <family val="2"/>
      </rPr>
      <t xml:space="preserve"> of road (behind barrier) 
Traboulay PoCo Trail</t>
    </r>
  </si>
  <si>
    <t>S Sumas Rd</t>
  </si>
  <si>
    <t>Sumas Prairie Rd</t>
  </si>
  <si>
    <t>Tyson Rd</t>
  </si>
  <si>
    <t>Watson Rd (roundabout exit 3)</t>
  </si>
  <si>
    <t>Garrison Blvd</t>
  </si>
  <si>
    <t>Drop-off area for Cheam Centre</t>
  </si>
  <si>
    <t xml:space="preserve">Watson Rd </t>
  </si>
  <si>
    <t>Tyson Rd (roundabout exit 1)</t>
  </si>
  <si>
    <t>Arnold Rd</t>
  </si>
  <si>
    <t>Lampson Rd (@T)</t>
  </si>
  <si>
    <t>112 St (after white house)</t>
  </si>
  <si>
    <t>immediate turn into Tim Hortons/Esso</t>
  </si>
  <si>
    <t>At km</t>
  </si>
  <si>
    <t>Chadsey Rd (1st left)</t>
  </si>
  <si>
    <t>S Sumas Rd (1st right)</t>
  </si>
  <si>
    <r>
      <t xml:space="preserve">Glover Rd
</t>
    </r>
    <r>
      <rPr>
        <b/>
        <sz val="12"/>
        <color theme="1"/>
        <rFont val="Arial"/>
        <family val="2"/>
      </rPr>
      <t>Services:</t>
    </r>
    <r>
      <rPr>
        <sz val="12"/>
        <color theme="1"/>
        <rFont val="Arial"/>
        <family val="2"/>
      </rPr>
      <t xml:space="preserve"> Fort Langley</t>
    </r>
  </si>
  <si>
    <t>CONTROL 5 at 202 St and 8 Ave
 Answer Question on Control Card</t>
  </si>
  <si>
    <t>CONTROL 6 Tim Horton's
 Answer Question on Control Card</t>
  </si>
  <si>
    <t>CONTROL 4
On grass in front of Cheam Centre
Staffed Control</t>
  </si>
  <si>
    <t>CONTROL 3  Birchwood Dairy
 Answer Question on Control Card</t>
  </si>
  <si>
    <t>W Kent Ave N (@Ash St after RR tracks)</t>
  </si>
  <si>
    <t>Westwood St (@T)</t>
  </si>
  <si>
    <t>Airport Way (@T)</t>
  </si>
  <si>
    <t>272 St (@T)</t>
  </si>
  <si>
    <t>Then Go</t>
  </si>
  <si>
    <t xml:space="preserve">START: Breka Bakery 
3750 West 4th Ave Vancouver
</t>
  </si>
  <si>
    <t>Burrard St cross bridge on bike lane</t>
  </si>
  <si>
    <t>Hastings St/​BC-7A (Inlet Dr/Barnet Hwy)</t>
  </si>
  <si>
    <t>201 St (roundabout exit 3)</t>
  </si>
  <si>
    <t>Golden Ears Way (roundabout exit 1)
Towards bridge</t>
  </si>
  <si>
    <t>Market Way (back the way you came in)</t>
  </si>
  <si>
    <t>River Dr</t>
  </si>
  <si>
    <t>W 73rd Ave/French St</t>
  </si>
  <si>
    <t>Lefeuvre Rd / Graham Crescent</t>
  </si>
  <si>
    <t>Satchell St / Taylor Rd</t>
  </si>
  <si>
    <t xml:space="preserve">Campbell Rd / Town Rd </t>
  </si>
  <si>
    <t>Towne Rd / Campbell Rd</t>
  </si>
  <si>
    <t>Whatcom Rd / Boundary Rd</t>
  </si>
  <si>
    <t>Burns Dr / 64 St</t>
  </si>
  <si>
    <t>60 Ave / 68 St</t>
  </si>
  <si>
    <t>River Rd / No 6 Rd</t>
  </si>
  <si>
    <t>W 3 Ave</t>
  </si>
  <si>
    <t>Stephens St</t>
  </si>
  <si>
    <t>York Ave</t>
  </si>
  <si>
    <t>Adanac St/Adanac Bikeway
watch for speed bumps, bollards</t>
  </si>
  <si>
    <r>
      <t>102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 xml:space="preserve"> Ave</t>
    </r>
  </si>
  <si>
    <t>Parking Lot of Derby Reach Park Heritage Area</t>
  </si>
  <si>
    <t>96 Ave</t>
  </si>
  <si>
    <r>
      <t xml:space="preserve">STEEP UPHILL </t>
    </r>
    <r>
      <rPr>
        <sz val="12"/>
        <color theme="1"/>
        <rFont val="Arial"/>
        <family val="2"/>
      </rPr>
      <t>for 0.7 km</t>
    </r>
  </si>
  <si>
    <t xml:space="preserve">Olund Rd </t>
  </si>
  <si>
    <t>Straiton Rd (Do NOT go uphill)/Dawson Rd</t>
  </si>
  <si>
    <t>CONTROL 2  Corner of Dawson and Sumas Mtn Rd
 Answer Question on Control Card</t>
  </si>
  <si>
    <t>Airport Way (roundabout exit 2)</t>
  </si>
  <si>
    <t>​Union St/Adanac Bikeway
watch for pinch points,"road furniture", bollards</t>
  </si>
  <si>
    <t>Vernon Dr (thru bollards)/Adanac Bikeway</t>
  </si>
  <si>
    <t>CONTROL 1 
Derby Reach Park Heritage Area, 
at end of parking lot
 Answer Question on Control Card</t>
  </si>
  <si>
    <t>Market Way/Chehalis Dr</t>
  </si>
  <si>
    <t>0 Ave thru gate/bollards continue beside US border (do not enter border crossing)</t>
  </si>
  <si>
    <t>0 Ave behind duty free building
(do not enter border crossing)</t>
  </si>
  <si>
    <t>127A St</t>
  </si>
  <si>
    <t>Return to 96 St</t>
  </si>
  <si>
    <t>Frontage Rd (roundabout, exit 3)</t>
  </si>
  <si>
    <t>River Rd (unsigned)</t>
  </si>
  <si>
    <t>W 10 Ave (greenway is blocked ahead)</t>
  </si>
  <si>
    <t>W 8 Ave</t>
  </si>
  <si>
    <t>Direction</t>
  </si>
  <si>
    <t>E</t>
  </si>
  <si>
    <t>N</t>
  </si>
  <si>
    <t>S</t>
  </si>
  <si>
    <t>SE</t>
  </si>
  <si>
    <t>NE</t>
  </si>
  <si>
    <t>Traboulay PoCo Trail (thru bollards)</t>
  </si>
  <si>
    <t>W</t>
  </si>
  <si>
    <t>E/W</t>
  </si>
  <si>
    <t>onto West sidewalk of Golden Ears Bridge</t>
  </si>
  <si>
    <t>Pacific St / Pacific Blvd
Use bike lane</t>
  </si>
  <si>
    <t>E/N</t>
  </si>
  <si>
    <t>W/S</t>
  </si>
  <si>
    <t>S/W</t>
  </si>
  <si>
    <t>Interprovincial Hwy / Wells Line Rd</t>
  </si>
  <si>
    <t>Powerhouse Rd / Vye Rd</t>
  </si>
  <si>
    <t>Old Yale Rd (@T) / Maher Rd</t>
  </si>
  <si>
    <t>4 Ave  (cross HWY 11) / Riverside Rd</t>
  </si>
  <si>
    <t>8 Ave /​ Huntingdon Rd (Vye Rd)</t>
  </si>
  <si>
    <t>4 Ave / 204 St</t>
  </si>
  <si>
    <t>onto overpass to cross Hwy 99
Sign for Vancouver - Surrey
(do NOT enter Hwy 99)</t>
  </si>
  <si>
    <t>Burns Dr at 72 St (Bike Route sign)
Follow road under Hwy 17</t>
  </si>
  <si>
    <t>sharp right onto STEEP Ramp of East sidewalk of Alex Fraser Bridge (Hwy 91)</t>
  </si>
  <si>
    <t>W/N</t>
  </si>
  <si>
    <t>N/W</t>
  </si>
  <si>
    <t xml:space="preserve">onto North sidewalk of Pitt River Bridge </t>
  </si>
  <si>
    <t>Old Dewdney Trunk Frontage Rd
**CAUTION - Construction **</t>
  </si>
  <si>
    <t>Ford Detour Rd / Ford Rd</t>
  </si>
  <si>
    <t>Airport Rd (roundabout exit 2)</t>
  </si>
  <si>
    <r>
      <rPr>
        <b/>
        <sz val="12"/>
        <rFont val="Arial"/>
        <family val="2"/>
      </rPr>
      <t>CAUTION: Steep Downhill!</t>
    </r>
    <r>
      <rPr>
        <sz val="12"/>
        <rFont val="Arial"/>
        <family val="2"/>
      </rPr>
      <t xml:space="preserve"> Sharp left at bottom!!</t>
    </r>
  </si>
  <si>
    <t>Clayburn Rd (cross HWY 11)</t>
  </si>
  <si>
    <r>
      <t xml:space="preserve">Sumas Mountain Rd
</t>
    </r>
    <r>
      <rPr>
        <b/>
        <sz val="12"/>
        <rFont val="Arial"/>
        <family val="2"/>
      </rPr>
      <t>CAUTION: steep winding downhill</t>
    </r>
  </si>
  <si>
    <t>Boundary Rd (cross No. 3 Rd)
CAUTION: Heavy Traffic</t>
  </si>
  <si>
    <t>Townline Rd (easy to miss)</t>
  </si>
  <si>
    <t>8 Ave (roundabout exit 2) cross HWY 99</t>
  </si>
  <si>
    <r>
      <t xml:space="preserve">King George Blvd at Nicomekl R. Bridge
</t>
    </r>
    <r>
      <rPr>
        <b/>
        <sz val="12"/>
        <rFont val="Arial"/>
        <family val="2"/>
      </rPr>
      <t>CAUTION: Construction</t>
    </r>
  </si>
  <si>
    <r>
      <t xml:space="preserve">Boundary Bay Dyke Trail (gravel trail, after passing under Hwy 99)
</t>
    </r>
    <r>
      <rPr>
        <b/>
        <sz val="12"/>
        <rFont val="Arial"/>
        <family val="2"/>
      </rPr>
      <t xml:space="preserve">      Keep right at forks in trail
</t>
    </r>
    <r>
      <rPr>
        <sz val="12"/>
        <rFont val="Arial"/>
        <family val="2"/>
      </rPr>
      <t>At night, watch for gates (go around)</t>
    </r>
  </si>
  <si>
    <r>
      <t xml:space="preserve">Burns Dr (thru gate, cyclists allowed)
</t>
    </r>
    <r>
      <rPr>
        <b/>
        <sz val="12"/>
        <rFont val="Arial"/>
        <family val="2"/>
      </rPr>
      <t>CAUTION: GRAVEL/SAND</t>
    </r>
  </si>
  <si>
    <r>
      <t xml:space="preserve">continue on Bike path 
</t>
    </r>
    <r>
      <rPr>
        <b/>
        <sz val="12"/>
        <rFont val="Arial"/>
        <family val="2"/>
      </rPr>
      <t>CAUTION: Bollards</t>
    </r>
  </si>
  <si>
    <r>
      <t xml:space="preserve">follow bike path under Hwy 17
</t>
    </r>
    <r>
      <rPr>
        <b/>
        <sz val="12"/>
        <rFont val="Arial"/>
        <family val="2"/>
      </rPr>
      <t>CAUTION: Blind Corner</t>
    </r>
  </si>
  <si>
    <t>Highbury St</t>
  </si>
  <si>
    <t>STAFFED FINISH: Breka Bakery (on right) 
3750 West 4th Ave - Congratulations!</t>
  </si>
  <si>
    <t>Emergency: 911, DNF? let us know 778-887-3590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</si>
</sst>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09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0" borderId="6" xfId="1" applyNumberFormat="1" applyFont="1" applyBorder="1" applyAlignment="1">
      <alignment wrapText="1"/>
    </xf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0" fontId="1" fillId="0" borderId="1" xfId="3" applyFont="1" applyBorder="1"/>
    <xf numFmtId="164" fontId="1" fillId="0" borderId="5" xfId="3" applyNumberFormat="1" applyBorder="1"/>
    <xf numFmtId="0" fontId="1" fillId="0" borderId="1" xfId="3" applyBorder="1"/>
    <xf numFmtId="0" fontId="2" fillId="0" borderId="1" xfId="1" applyBorder="1"/>
    <xf numFmtId="0" fontId="5" fillId="0" borderId="1" xfId="1" applyFont="1" applyFill="1" applyBorder="1"/>
    <xf numFmtId="164" fontId="1" fillId="0" borderId="6" xfId="1" applyNumberFormat="1" applyFont="1" applyBorder="1"/>
    <xf numFmtId="164" fontId="1" fillId="0" borderId="2" xfId="3" applyNumberFormat="1" applyBorder="1"/>
    <xf numFmtId="164" fontId="4" fillId="0" borderId="0" xfId="2" applyNumberFormat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7" fillId="2" borderId="4" xfId="1" applyNumberFormat="1" applyFont="1" applyFill="1" applyBorder="1"/>
    <xf numFmtId="0" fontId="8" fillId="0" borderId="0" xfId="2" applyFont="1"/>
    <xf numFmtId="0" fontId="1" fillId="3" borderId="1" xfId="1" applyFont="1" applyFill="1" applyBorder="1"/>
    <xf numFmtId="164" fontId="1" fillId="0" borderId="4" xfId="1" applyNumberFormat="1" applyFont="1" applyBorder="1"/>
    <xf numFmtId="0" fontId="1" fillId="0" borderId="3" xfId="3" applyFont="1" applyBorder="1"/>
    <xf numFmtId="164" fontId="0" fillId="0" borderId="2" xfId="3" applyNumberFormat="1" applyFont="1" applyBorder="1"/>
    <xf numFmtId="0" fontId="3" fillId="2" borderId="3" xfId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textRotation="90" wrapText="1"/>
    </xf>
    <xf numFmtId="0" fontId="3" fillId="2" borderId="14" xfId="1" applyFont="1" applyFill="1" applyBorder="1" applyAlignment="1">
      <alignment horizontal="center" wrapText="1"/>
    </xf>
    <xf numFmtId="164" fontId="7" fillId="2" borderId="15" xfId="1" applyNumberFormat="1" applyFont="1" applyFill="1" applyBorder="1" applyAlignment="1">
      <alignment horizontal="center" textRotation="90" wrapText="1"/>
    </xf>
    <xf numFmtId="164" fontId="3" fillId="2" borderId="5" xfId="1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164" fontId="3" fillId="2" borderId="6" xfId="1" applyNumberFormat="1" applyFont="1" applyFill="1" applyBorder="1"/>
    <xf numFmtId="0" fontId="7" fillId="2" borderId="3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left" vertical="center" wrapText="1"/>
    </xf>
    <xf numFmtId="164" fontId="7" fillId="2" borderId="3" xfId="1" applyNumberFormat="1" applyFont="1" applyFill="1" applyBorder="1" applyAlignment="1">
      <alignment horizontal="center" vertical="center" textRotation="90" wrapText="1"/>
    </xf>
    <xf numFmtId="0" fontId="8" fillId="0" borderId="3" xfId="1" applyFont="1" applyFill="1" applyBorder="1" applyAlignment="1">
      <alignment horizontal="left" vertical="center" wrapText="1"/>
    </xf>
    <xf numFmtId="164" fontId="7" fillId="2" borderId="2" xfId="1" applyNumberFormat="1" applyFont="1" applyFill="1" applyBorder="1" applyAlignment="1">
      <alignment horizontal="center" vertical="center" textRotation="90"/>
    </xf>
    <xf numFmtId="0" fontId="7" fillId="2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164" fontId="7" fillId="2" borderId="13" xfId="1" applyNumberFormat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textRotation="90" wrapText="1"/>
    </xf>
    <xf numFmtId="0" fontId="7" fillId="2" borderId="14" xfId="1" applyFont="1" applyFill="1" applyBorder="1" applyAlignment="1">
      <alignment horizontal="center" vertical="center" wrapText="1"/>
    </xf>
    <xf numFmtId="164" fontId="7" fillId="2" borderId="15" xfId="1" applyNumberFormat="1" applyFont="1" applyFill="1" applyBorder="1" applyAlignment="1">
      <alignment horizontal="center" vertical="center" textRotation="90" wrapText="1"/>
    </xf>
    <xf numFmtId="0" fontId="2" fillId="0" borderId="1" xfId="1" applyBorder="1" applyAlignment="1">
      <alignment vertical="center"/>
    </xf>
    <xf numFmtId="0" fontId="7" fillId="2" borderId="3" xfId="1" applyFont="1" applyFill="1" applyBorder="1" applyAlignment="1">
      <alignment horizontal="center" vertical="center" textRotation="90"/>
    </xf>
    <xf numFmtId="0" fontId="2" fillId="0" borderId="18" xfId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164" fontId="10" fillId="0" borderId="16" xfId="1" applyNumberFormat="1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vertical="center"/>
    </xf>
    <xf numFmtId="0" fontId="10" fillId="0" borderId="1" xfId="3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3" xfId="3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3" xfId="3" applyFont="1" applyBorder="1" applyAlignment="1">
      <alignment vertical="center" wrapText="1"/>
    </xf>
    <xf numFmtId="0" fontId="11" fillId="0" borderId="1" xfId="3" applyFont="1" applyBorder="1" applyAlignment="1">
      <alignment vertical="center"/>
    </xf>
    <xf numFmtId="0" fontId="10" fillId="0" borderId="3" xfId="3" applyFont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10" fillId="0" borderId="8" xfId="1" applyFont="1" applyBorder="1" applyAlignment="1">
      <alignment horizontal="center" vertical="center"/>
    </xf>
    <xf numFmtId="164" fontId="11" fillId="0" borderId="8" xfId="3" applyNumberFormat="1" applyFont="1" applyBorder="1" applyAlignment="1">
      <alignment horizontal="center" vertical="center"/>
    </xf>
    <xf numFmtId="164" fontId="1" fillId="0" borderId="8" xfId="3" applyNumberForma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4" fillId="0" borderId="0" xfId="2" applyAlignment="1">
      <alignment vertical="center"/>
    </xf>
    <xf numFmtId="0" fontId="2" fillId="0" borderId="1" xfId="1" applyBorder="1" applyAlignment="1">
      <alignment horizontal="center" vertical="center"/>
    </xf>
    <xf numFmtId="0" fontId="10" fillId="0" borderId="1" xfId="3" applyFont="1" applyBorder="1" applyAlignment="1">
      <alignment horizontal="left" vertical="center" wrapText="1"/>
    </xf>
    <xf numFmtId="0" fontId="12" fillId="4" borderId="3" xfId="1" applyFont="1" applyFill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164" fontId="7" fillId="0" borderId="8" xfId="3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vertical="center" wrapText="1"/>
    </xf>
    <xf numFmtId="0" fontId="8" fillId="0" borderId="3" xfId="3" applyFont="1" applyBorder="1" applyAlignment="1">
      <alignment vertical="center" wrapText="1"/>
    </xf>
    <xf numFmtId="0" fontId="8" fillId="0" borderId="3" xfId="3" applyFont="1" applyBorder="1" applyAlignment="1">
      <alignment vertical="center"/>
    </xf>
    <xf numFmtId="164" fontId="8" fillId="0" borderId="16" xfId="1" applyNumberFormat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 wrapText="1"/>
    </xf>
    <xf numFmtId="164" fontId="6" fillId="0" borderId="8" xfId="3" applyNumberFormat="1" applyFont="1" applyBorder="1" applyAlignment="1">
      <alignment horizontal="center" vertical="center"/>
    </xf>
    <xf numFmtId="164" fontId="1" fillId="0" borderId="11" xfId="3" applyNumberFormat="1" applyBorder="1" applyAlignment="1">
      <alignment horizontal="center" vertical="center"/>
    </xf>
    <xf numFmtId="0" fontId="10" fillId="0" borderId="8" xfId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6" xfId="0" applyBorder="1" applyAlignment="1">
      <alignment vertical="center"/>
    </xf>
    <xf numFmtId="164" fontId="1" fillId="0" borderId="7" xfId="3" applyNumberFormat="1" applyBorder="1" applyAlignment="1">
      <alignment horizontal="center"/>
    </xf>
    <xf numFmtId="164" fontId="1" fillId="0" borderId="8" xfId="3" applyNumberFormat="1" applyBorder="1" applyAlignment="1">
      <alignment horizontal="center"/>
    </xf>
    <xf numFmtId="164" fontId="1" fillId="0" borderId="9" xfId="3" applyNumberFormat="1" applyBorder="1" applyAlignment="1">
      <alignment horizontal="center"/>
    </xf>
    <xf numFmtId="164" fontId="6" fillId="0" borderId="7" xfId="3" applyNumberFormat="1" applyFont="1" applyBorder="1" applyAlignment="1">
      <alignment horizontal="center"/>
    </xf>
    <xf numFmtId="164" fontId="6" fillId="0" borderId="8" xfId="3" applyNumberFormat="1" applyFont="1" applyBorder="1" applyAlignment="1">
      <alignment horizontal="center"/>
    </xf>
    <xf numFmtId="164" fontId="6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</cellXfs>
  <cellStyles count="4">
    <cellStyle name="Normal" xfId="0" builtinId="0"/>
    <cellStyle name="Normal 2" xfId="1"/>
    <cellStyle name="Normal 3 2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49</xdr:row>
      <xdr:rowOff>33867</xdr:rowOff>
    </xdr:from>
    <xdr:to>
      <xdr:col>1</xdr:col>
      <xdr:colOff>169332</xdr:colOff>
      <xdr:row>49</xdr:row>
      <xdr:rowOff>152399</xdr:rowOff>
    </xdr:to>
    <xdr:sp macro="" textlink="">
      <xdr:nvSpPr>
        <xdr:cNvPr id="2" name="Diamond 1">
          <a:extLst>
            <a:ext uri="{FF2B5EF4-FFF2-40B4-BE49-F238E27FC236}">
              <a16:creationId xmlns="" xmlns:a16="http://schemas.microsoft.com/office/drawing/2014/main" id="{7700FCA5-1F68-2B4E-BA6A-1103924ED7A9}"/>
            </a:ext>
          </a:extLst>
        </xdr:cNvPr>
        <xdr:cNvSpPr/>
      </xdr:nvSpPr>
      <xdr:spPr bwMode="auto">
        <a:xfrm flipH="1">
          <a:off x="533400" y="106129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6</xdr:row>
      <xdr:rowOff>33867</xdr:rowOff>
    </xdr:from>
    <xdr:to>
      <xdr:col>1</xdr:col>
      <xdr:colOff>169332</xdr:colOff>
      <xdr:row>6</xdr:row>
      <xdr:rowOff>152399</xdr:rowOff>
    </xdr:to>
    <xdr:sp macro="" textlink="">
      <xdr:nvSpPr>
        <xdr:cNvPr id="7" name="Diamond 6">
          <a:extLst>
            <a:ext uri="{FF2B5EF4-FFF2-40B4-BE49-F238E27FC236}">
              <a16:creationId xmlns="" xmlns:a16="http://schemas.microsoft.com/office/drawing/2014/main" id="{EC72C674-C067-3342-A49E-8400281AA84C}"/>
            </a:ext>
          </a:extLst>
        </xdr:cNvPr>
        <xdr:cNvSpPr/>
      </xdr:nvSpPr>
      <xdr:spPr bwMode="auto">
        <a:xfrm flipH="1">
          <a:off x="533400" y="1061720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25</xdr:row>
      <xdr:rowOff>33867</xdr:rowOff>
    </xdr:from>
    <xdr:to>
      <xdr:col>1</xdr:col>
      <xdr:colOff>169332</xdr:colOff>
      <xdr:row>25</xdr:row>
      <xdr:rowOff>152399</xdr:rowOff>
    </xdr:to>
    <xdr:sp macro="" textlink="">
      <xdr:nvSpPr>
        <xdr:cNvPr id="8" name="Diamond 7">
          <a:extLst>
            <a:ext uri="{FF2B5EF4-FFF2-40B4-BE49-F238E27FC236}">
              <a16:creationId xmlns="" xmlns:a16="http://schemas.microsoft.com/office/drawing/2014/main" id="{9A1721C8-85E0-534B-B7DC-FFFBB5ABC6B0}"/>
            </a:ext>
          </a:extLst>
        </xdr:cNvPr>
        <xdr:cNvSpPr/>
      </xdr:nvSpPr>
      <xdr:spPr bwMode="auto">
        <a:xfrm flipH="1">
          <a:off x="533400" y="1447800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26</xdr:row>
      <xdr:rowOff>33867</xdr:rowOff>
    </xdr:from>
    <xdr:to>
      <xdr:col>1</xdr:col>
      <xdr:colOff>169332</xdr:colOff>
      <xdr:row>26</xdr:row>
      <xdr:rowOff>152399</xdr:rowOff>
    </xdr:to>
    <xdr:sp macro="" textlink="">
      <xdr:nvSpPr>
        <xdr:cNvPr id="9" name="Diamond 8">
          <a:extLst>
            <a:ext uri="{FF2B5EF4-FFF2-40B4-BE49-F238E27FC236}">
              <a16:creationId xmlns="" xmlns:a16="http://schemas.microsoft.com/office/drawing/2014/main" id="{C47FB402-4388-0644-B36F-1D83C4ED02CD}"/>
            </a:ext>
          </a:extLst>
        </xdr:cNvPr>
        <xdr:cNvSpPr/>
      </xdr:nvSpPr>
      <xdr:spPr bwMode="auto">
        <a:xfrm flipH="1">
          <a:off x="533400" y="1468120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116</xdr:row>
      <xdr:rowOff>33867</xdr:rowOff>
    </xdr:from>
    <xdr:to>
      <xdr:col>1</xdr:col>
      <xdr:colOff>169332</xdr:colOff>
      <xdr:row>116</xdr:row>
      <xdr:rowOff>152399</xdr:rowOff>
    </xdr:to>
    <xdr:sp macro="" textlink="">
      <xdr:nvSpPr>
        <xdr:cNvPr id="10" name="Diamond 9">
          <a:extLst>
            <a:ext uri="{FF2B5EF4-FFF2-40B4-BE49-F238E27FC236}">
              <a16:creationId xmlns="" xmlns:a16="http://schemas.microsoft.com/office/drawing/2014/main" id="{7686BC3B-4713-FB44-9980-7B5C8AE5BCAD}"/>
            </a:ext>
          </a:extLst>
        </xdr:cNvPr>
        <xdr:cNvSpPr/>
      </xdr:nvSpPr>
      <xdr:spPr bwMode="auto">
        <a:xfrm flipH="1">
          <a:off x="533400" y="3327400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135</xdr:row>
      <xdr:rowOff>33867</xdr:rowOff>
    </xdr:from>
    <xdr:to>
      <xdr:col>1</xdr:col>
      <xdr:colOff>169332</xdr:colOff>
      <xdr:row>135</xdr:row>
      <xdr:rowOff>152399</xdr:rowOff>
    </xdr:to>
    <xdr:sp macro="" textlink="">
      <xdr:nvSpPr>
        <xdr:cNvPr id="11" name="Diamond 10">
          <a:extLst>
            <a:ext uri="{FF2B5EF4-FFF2-40B4-BE49-F238E27FC236}">
              <a16:creationId xmlns="" xmlns:a16="http://schemas.microsoft.com/office/drawing/2014/main" id="{97BF3520-C7BF-2741-9BC8-799C11095F84}"/>
            </a:ext>
          </a:extLst>
        </xdr:cNvPr>
        <xdr:cNvSpPr/>
      </xdr:nvSpPr>
      <xdr:spPr bwMode="auto">
        <a:xfrm flipH="1">
          <a:off x="533400" y="3726180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49</xdr:row>
      <xdr:rowOff>33867</xdr:rowOff>
    </xdr:from>
    <xdr:to>
      <xdr:col>1</xdr:col>
      <xdr:colOff>169332</xdr:colOff>
      <xdr:row>49</xdr:row>
      <xdr:rowOff>152399</xdr:rowOff>
    </xdr:to>
    <xdr:sp macro="" textlink="">
      <xdr:nvSpPr>
        <xdr:cNvPr id="2" name="Diamond 1">
          <a:extLst>
            <a:ext uri="{FF2B5EF4-FFF2-40B4-BE49-F238E27FC236}">
              <a16:creationId xmlns="" xmlns:a16="http://schemas.microsoft.com/office/drawing/2014/main" id="{F5551836-FA29-414B-8791-94CA2ABA9905}"/>
            </a:ext>
          </a:extLst>
        </xdr:cNvPr>
        <xdr:cNvSpPr/>
      </xdr:nvSpPr>
      <xdr:spPr bwMode="auto">
        <a:xfrm flipH="1">
          <a:off x="533400" y="107272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102</xdr:row>
      <xdr:rowOff>33867</xdr:rowOff>
    </xdr:from>
    <xdr:to>
      <xdr:col>1</xdr:col>
      <xdr:colOff>169332</xdr:colOff>
      <xdr:row>102</xdr:row>
      <xdr:rowOff>152399</xdr:rowOff>
    </xdr:to>
    <xdr:sp macro="" textlink="">
      <xdr:nvSpPr>
        <xdr:cNvPr id="21" name="Diamond 20">
          <a:extLst>
            <a:ext uri="{FF2B5EF4-FFF2-40B4-BE49-F238E27FC236}">
              <a16:creationId xmlns="" xmlns:a16="http://schemas.microsoft.com/office/drawing/2014/main" id="{79374A31-8128-B943-9CB2-4FEAAF81130A}"/>
            </a:ext>
          </a:extLst>
        </xdr:cNvPr>
        <xdr:cNvSpPr/>
      </xdr:nvSpPr>
      <xdr:spPr bwMode="auto">
        <a:xfrm flipH="1">
          <a:off x="9254067" y="10786534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59</xdr:row>
      <xdr:rowOff>33867</xdr:rowOff>
    </xdr:from>
    <xdr:to>
      <xdr:col>1</xdr:col>
      <xdr:colOff>169332</xdr:colOff>
      <xdr:row>59</xdr:row>
      <xdr:rowOff>152399</xdr:rowOff>
    </xdr:to>
    <xdr:sp macro="" textlink="">
      <xdr:nvSpPr>
        <xdr:cNvPr id="24" name="Diamond 23">
          <a:extLst>
            <a:ext uri="{FF2B5EF4-FFF2-40B4-BE49-F238E27FC236}">
              <a16:creationId xmlns="" xmlns:a16="http://schemas.microsoft.com/office/drawing/2014/main" id="{3734266C-99A4-4548-907E-8B3FF94F5865}"/>
            </a:ext>
          </a:extLst>
        </xdr:cNvPr>
        <xdr:cNvSpPr/>
      </xdr:nvSpPr>
      <xdr:spPr bwMode="auto">
        <a:xfrm flipH="1">
          <a:off x="9254067" y="17356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78</xdr:row>
      <xdr:rowOff>33867</xdr:rowOff>
    </xdr:from>
    <xdr:to>
      <xdr:col>1</xdr:col>
      <xdr:colOff>169332</xdr:colOff>
      <xdr:row>78</xdr:row>
      <xdr:rowOff>152399</xdr:rowOff>
    </xdr:to>
    <xdr:sp macro="" textlink="">
      <xdr:nvSpPr>
        <xdr:cNvPr id="25" name="Diamond 24">
          <a:extLst>
            <a:ext uri="{FF2B5EF4-FFF2-40B4-BE49-F238E27FC236}">
              <a16:creationId xmlns="" xmlns:a16="http://schemas.microsoft.com/office/drawing/2014/main" id="{94A35518-923B-9145-A3CC-C5B869148EDD}"/>
            </a:ext>
          </a:extLst>
        </xdr:cNvPr>
        <xdr:cNvSpPr/>
      </xdr:nvSpPr>
      <xdr:spPr bwMode="auto">
        <a:xfrm flipH="1">
          <a:off x="9254067" y="59012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79</xdr:row>
      <xdr:rowOff>33867</xdr:rowOff>
    </xdr:from>
    <xdr:to>
      <xdr:col>1</xdr:col>
      <xdr:colOff>169332</xdr:colOff>
      <xdr:row>79</xdr:row>
      <xdr:rowOff>152399</xdr:rowOff>
    </xdr:to>
    <xdr:sp macro="" textlink="">
      <xdr:nvSpPr>
        <xdr:cNvPr id="26" name="Diamond 25">
          <a:extLst>
            <a:ext uri="{FF2B5EF4-FFF2-40B4-BE49-F238E27FC236}">
              <a16:creationId xmlns="" xmlns:a16="http://schemas.microsoft.com/office/drawing/2014/main" id="{1D01DA97-87D1-844E-B76A-56D933D4C63C}"/>
            </a:ext>
          </a:extLst>
        </xdr:cNvPr>
        <xdr:cNvSpPr/>
      </xdr:nvSpPr>
      <xdr:spPr bwMode="auto">
        <a:xfrm flipH="1">
          <a:off x="9254067" y="61044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169</xdr:row>
      <xdr:rowOff>33867</xdr:rowOff>
    </xdr:from>
    <xdr:to>
      <xdr:col>1</xdr:col>
      <xdr:colOff>169332</xdr:colOff>
      <xdr:row>169</xdr:row>
      <xdr:rowOff>152399</xdr:rowOff>
    </xdr:to>
    <xdr:sp macro="" textlink="">
      <xdr:nvSpPr>
        <xdr:cNvPr id="27" name="Diamond 26">
          <a:extLst>
            <a:ext uri="{FF2B5EF4-FFF2-40B4-BE49-F238E27FC236}">
              <a16:creationId xmlns="" xmlns:a16="http://schemas.microsoft.com/office/drawing/2014/main" id="{480D6DC9-FAD1-BD4E-A57D-6F2657FB4649}"/>
            </a:ext>
          </a:extLst>
        </xdr:cNvPr>
        <xdr:cNvSpPr/>
      </xdr:nvSpPr>
      <xdr:spPr bwMode="auto">
        <a:xfrm flipH="1">
          <a:off x="9254067" y="247988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188</xdr:row>
      <xdr:rowOff>33867</xdr:rowOff>
    </xdr:from>
    <xdr:to>
      <xdr:col>1</xdr:col>
      <xdr:colOff>169332</xdr:colOff>
      <xdr:row>188</xdr:row>
      <xdr:rowOff>152399</xdr:rowOff>
    </xdr:to>
    <xdr:sp macro="" textlink="">
      <xdr:nvSpPr>
        <xdr:cNvPr id="28" name="Diamond 27">
          <a:extLst>
            <a:ext uri="{FF2B5EF4-FFF2-40B4-BE49-F238E27FC236}">
              <a16:creationId xmlns="" xmlns:a16="http://schemas.microsoft.com/office/drawing/2014/main" id="{0B02208C-B6F4-5945-954A-64A65CDAFCF9}"/>
            </a:ext>
          </a:extLst>
        </xdr:cNvPr>
        <xdr:cNvSpPr/>
      </xdr:nvSpPr>
      <xdr:spPr bwMode="auto">
        <a:xfrm flipH="1">
          <a:off x="9254067" y="287866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4"/>
  <sheetViews>
    <sheetView tabSelected="1" view="pageBreakPreview" topLeftCell="A166" zoomScaleNormal="150" zoomScaleSheetLayoutView="100" zoomScalePageLayoutView="123" workbookViewId="0">
      <selection activeCell="D189" sqref="D189"/>
    </sheetView>
  </sheetViews>
  <sheetFormatPr defaultColWidth="9.125" defaultRowHeight="15" x14ac:dyDescent="0.25"/>
  <cols>
    <col min="1" max="1" width="6.125" style="63" bestFit="1" customWidth="1"/>
    <col min="2" max="2" width="4.125" style="75" customWidth="1"/>
    <col min="3" max="3" width="5.625" style="85" customWidth="1"/>
    <col min="4" max="4" width="37.125" style="51" customWidth="1"/>
    <col min="5" max="5" width="5.25" style="78" customWidth="1"/>
    <col min="6" max="16384" width="9.125" style="51"/>
  </cols>
  <sheetData>
    <row r="1" spans="1:22" ht="62.25" thickBot="1" x14ac:dyDescent="0.3">
      <c r="A1" s="47"/>
      <c r="B1" s="48"/>
      <c r="C1" s="48"/>
      <c r="D1" s="49" t="s">
        <v>300</v>
      </c>
      <c r="E1" s="50"/>
    </row>
    <row r="2" spans="1:22" ht="58.5" x14ac:dyDescent="0.25">
      <c r="A2" s="44" t="s">
        <v>320</v>
      </c>
      <c r="B2" s="52" t="s">
        <v>1</v>
      </c>
      <c r="C2" s="52" t="s">
        <v>373</v>
      </c>
      <c r="D2" s="40" t="s">
        <v>333</v>
      </c>
      <c r="E2" s="42" t="s">
        <v>332</v>
      </c>
      <c r="V2" s="53"/>
    </row>
    <row r="3" spans="1:22" ht="15" customHeight="1" x14ac:dyDescent="0.25">
      <c r="A3" s="54">
        <v>0</v>
      </c>
      <c r="B3" s="55" t="s">
        <v>5</v>
      </c>
      <c r="C3" s="78" t="s">
        <v>374</v>
      </c>
      <c r="D3" s="56" t="s">
        <v>236</v>
      </c>
      <c r="E3" s="78">
        <v>0.1</v>
      </c>
    </row>
    <row r="4" spans="1:22" ht="15" customHeight="1" x14ac:dyDescent="0.25">
      <c r="A4" s="57">
        <f t="shared" ref="A4:A35" si="0">A3+E3</f>
        <v>0.1</v>
      </c>
      <c r="B4" s="55" t="s">
        <v>6</v>
      </c>
      <c r="C4" s="78" t="s">
        <v>375</v>
      </c>
      <c r="D4" s="56" t="s">
        <v>297</v>
      </c>
      <c r="E4" s="78">
        <v>0.1</v>
      </c>
    </row>
    <row r="5" spans="1:22" ht="15" customHeight="1" x14ac:dyDescent="0.25">
      <c r="A5" s="57">
        <f t="shared" si="0"/>
        <v>0.2</v>
      </c>
      <c r="B5" s="55" t="s">
        <v>5</v>
      </c>
      <c r="C5" s="78" t="s">
        <v>374</v>
      </c>
      <c r="D5" s="56" t="s">
        <v>349</v>
      </c>
      <c r="E5" s="78">
        <v>1.4000000000000001</v>
      </c>
    </row>
    <row r="6" spans="1:22" ht="15" customHeight="1" x14ac:dyDescent="0.25">
      <c r="A6" s="57">
        <f t="shared" si="0"/>
        <v>1.6</v>
      </c>
      <c r="B6" s="55" t="s">
        <v>6</v>
      </c>
      <c r="C6" s="78" t="s">
        <v>375</v>
      </c>
      <c r="D6" s="56" t="s">
        <v>350</v>
      </c>
      <c r="E6" s="78">
        <v>0.29999999999999982</v>
      </c>
    </row>
    <row r="7" spans="1:22" ht="15" customHeight="1" x14ac:dyDescent="0.25">
      <c r="A7" s="57">
        <f t="shared" si="0"/>
        <v>1.9</v>
      </c>
      <c r="B7" s="58" t="s">
        <v>5</v>
      </c>
      <c r="C7" s="79" t="s">
        <v>374</v>
      </c>
      <c r="D7" s="59" t="s">
        <v>351</v>
      </c>
      <c r="E7" s="78">
        <v>1.3000000000000003</v>
      </c>
    </row>
    <row r="8" spans="1:22" ht="15" customHeight="1" x14ac:dyDescent="0.25">
      <c r="A8" s="57">
        <f t="shared" si="0"/>
        <v>3.2</v>
      </c>
      <c r="B8" s="58" t="s">
        <v>6</v>
      </c>
      <c r="C8" s="79" t="s">
        <v>375</v>
      </c>
      <c r="D8" s="59" t="s">
        <v>207</v>
      </c>
      <c r="E8" s="78">
        <v>9.9999999999999645E-2</v>
      </c>
    </row>
    <row r="9" spans="1:22" ht="15" customHeight="1" x14ac:dyDescent="0.25">
      <c r="A9" s="57">
        <f t="shared" si="0"/>
        <v>3.3</v>
      </c>
      <c r="B9" s="58" t="s">
        <v>5</v>
      </c>
      <c r="C9" s="79" t="s">
        <v>374</v>
      </c>
      <c r="D9" s="59" t="s">
        <v>208</v>
      </c>
      <c r="E9" s="78">
        <v>0.20000000000000018</v>
      </c>
    </row>
    <row r="10" spans="1:22" ht="15" customHeight="1" x14ac:dyDescent="0.25">
      <c r="A10" s="57">
        <f t="shared" si="0"/>
        <v>3.5</v>
      </c>
      <c r="B10" s="58" t="s">
        <v>6</v>
      </c>
      <c r="C10" s="79" t="s">
        <v>375</v>
      </c>
      <c r="D10" s="59" t="s">
        <v>334</v>
      </c>
      <c r="E10" s="78">
        <v>1.1000000000000001</v>
      </c>
    </row>
    <row r="11" spans="1:22" ht="30" x14ac:dyDescent="0.25">
      <c r="A11" s="57">
        <f t="shared" si="0"/>
        <v>4.5999999999999996</v>
      </c>
      <c r="B11" s="58" t="s">
        <v>5</v>
      </c>
      <c r="C11" s="79" t="s">
        <v>374</v>
      </c>
      <c r="D11" s="60" t="s">
        <v>383</v>
      </c>
      <c r="E11" s="78">
        <v>2.5</v>
      </c>
    </row>
    <row r="12" spans="1:22" ht="15" customHeight="1" x14ac:dyDescent="0.25">
      <c r="A12" s="57">
        <f t="shared" si="0"/>
        <v>7.1</v>
      </c>
      <c r="B12" s="58" t="s">
        <v>6</v>
      </c>
      <c r="C12" s="79" t="s">
        <v>375</v>
      </c>
      <c r="D12" s="56" t="s">
        <v>209</v>
      </c>
      <c r="E12" s="78">
        <v>0.10000000000000053</v>
      </c>
    </row>
    <row r="13" spans="1:22" ht="45" x14ac:dyDescent="0.25">
      <c r="A13" s="57">
        <f t="shared" si="0"/>
        <v>7.2</v>
      </c>
      <c r="B13" s="58" t="s">
        <v>5</v>
      </c>
      <c r="C13" s="79" t="s">
        <v>374</v>
      </c>
      <c r="D13" s="61" t="s">
        <v>361</v>
      </c>
      <c r="E13" s="78">
        <v>1.7000000000000002</v>
      </c>
    </row>
    <row r="14" spans="1:22" ht="30" x14ac:dyDescent="0.25">
      <c r="A14" s="57">
        <f t="shared" si="0"/>
        <v>8.9</v>
      </c>
      <c r="B14" s="58" t="s">
        <v>6</v>
      </c>
      <c r="C14" s="79" t="s">
        <v>375</v>
      </c>
      <c r="D14" s="61" t="s">
        <v>362</v>
      </c>
      <c r="E14" s="78">
        <v>0.1</v>
      </c>
    </row>
    <row r="15" spans="1:22" ht="30" x14ac:dyDescent="0.25">
      <c r="A15" s="57">
        <f t="shared" si="0"/>
        <v>9</v>
      </c>
      <c r="B15" s="58" t="s">
        <v>5</v>
      </c>
      <c r="C15" s="79" t="s">
        <v>374</v>
      </c>
      <c r="D15" s="61" t="s">
        <v>352</v>
      </c>
      <c r="E15" s="78">
        <v>4</v>
      </c>
    </row>
    <row r="16" spans="1:22" ht="15" customHeight="1" x14ac:dyDescent="0.25">
      <c r="A16" s="57">
        <f t="shared" si="0"/>
        <v>13</v>
      </c>
      <c r="B16" s="58" t="s">
        <v>4</v>
      </c>
      <c r="C16" s="79" t="s">
        <v>374</v>
      </c>
      <c r="D16" s="56" t="s">
        <v>210</v>
      </c>
      <c r="E16" s="78">
        <v>0.30000000000000071</v>
      </c>
    </row>
    <row r="17" spans="1:5" ht="15" customHeight="1" x14ac:dyDescent="0.25">
      <c r="A17" s="57">
        <f t="shared" si="0"/>
        <v>13.3</v>
      </c>
      <c r="B17" s="58" t="s">
        <v>6</v>
      </c>
      <c r="C17" s="79" t="s">
        <v>375</v>
      </c>
      <c r="D17" s="56" t="s">
        <v>211</v>
      </c>
      <c r="E17" s="78">
        <v>0.19999999999999929</v>
      </c>
    </row>
    <row r="18" spans="1:5" ht="15" customHeight="1" x14ac:dyDescent="0.25">
      <c r="A18" s="57">
        <f t="shared" si="0"/>
        <v>13.5</v>
      </c>
      <c r="B18" s="58" t="s">
        <v>5</v>
      </c>
      <c r="C18" s="79" t="s">
        <v>374</v>
      </c>
      <c r="D18" s="56" t="s">
        <v>212</v>
      </c>
      <c r="E18" s="78">
        <v>3.1999999999999993</v>
      </c>
    </row>
    <row r="19" spans="1:5" ht="15" customHeight="1" x14ac:dyDescent="0.25">
      <c r="A19" s="57">
        <f t="shared" si="0"/>
        <v>16.7</v>
      </c>
      <c r="B19" s="58" t="s">
        <v>6</v>
      </c>
      <c r="C19" s="79" t="s">
        <v>375</v>
      </c>
      <c r="D19" s="56" t="s">
        <v>213</v>
      </c>
      <c r="E19" s="78">
        <v>0.10000000000000142</v>
      </c>
    </row>
    <row r="20" spans="1:5" ht="15" customHeight="1" x14ac:dyDescent="0.25">
      <c r="A20" s="57">
        <f t="shared" si="0"/>
        <v>16.8</v>
      </c>
      <c r="B20" s="58" t="s">
        <v>5</v>
      </c>
      <c r="C20" s="79" t="s">
        <v>374</v>
      </c>
      <c r="D20" s="56" t="s">
        <v>335</v>
      </c>
      <c r="E20" s="78">
        <v>9.8000000000000007</v>
      </c>
    </row>
    <row r="21" spans="1:5" ht="15" customHeight="1" x14ac:dyDescent="0.25">
      <c r="A21" s="57">
        <f t="shared" si="0"/>
        <v>26.6</v>
      </c>
      <c r="B21" s="58" t="s">
        <v>6</v>
      </c>
      <c r="C21" s="79" t="s">
        <v>374</v>
      </c>
      <c r="D21" s="56" t="s">
        <v>214</v>
      </c>
      <c r="E21" s="78">
        <v>1.2999999999999972</v>
      </c>
    </row>
    <row r="22" spans="1:5" ht="15" customHeight="1" x14ac:dyDescent="0.25">
      <c r="A22" s="57">
        <f t="shared" si="0"/>
        <v>27.9</v>
      </c>
      <c r="B22" s="58" t="s">
        <v>5</v>
      </c>
      <c r="C22" s="79" t="s">
        <v>375</v>
      </c>
      <c r="D22" s="56" t="s">
        <v>215</v>
      </c>
      <c r="E22" s="78">
        <v>0.10000000000000142</v>
      </c>
    </row>
    <row r="23" spans="1:5" ht="15" customHeight="1" x14ac:dyDescent="0.25">
      <c r="A23" s="57">
        <f t="shared" si="0"/>
        <v>28</v>
      </c>
      <c r="B23" s="58" t="s">
        <v>6</v>
      </c>
      <c r="C23" s="79" t="s">
        <v>374</v>
      </c>
      <c r="D23" s="56" t="s">
        <v>216</v>
      </c>
      <c r="E23" s="78">
        <v>1.5</v>
      </c>
    </row>
    <row r="24" spans="1:5" ht="15" customHeight="1" x14ac:dyDescent="0.25">
      <c r="A24" s="57">
        <f t="shared" si="0"/>
        <v>29.5</v>
      </c>
      <c r="B24" s="58" t="s">
        <v>5</v>
      </c>
      <c r="C24" s="79" t="s">
        <v>377</v>
      </c>
      <c r="D24" s="56" t="s">
        <v>217</v>
      </c>
      <c r="E24" s="78">
        <v>3.2000000000000028</v>
      </c>
    </row>
    <row r="25" spans="1:5" ht="15" customHeight="1" x14ac:dyDescent="0.25">
      <c r="A25" s="57">
        <f t="shared" si="0"/>
        <v>32.700000000000003</v>
      </c>
      <c r="B25" s="58" t="s">
        <v>5</v>
      </c>
      <c r="C25" s="79" t="s">
        <v>376</v>
      </c>
      <c r="D25" s="56" t="s">
        <v>329</v>
      </c>
      <c r="E25" s="78">
        <v>0.39999999999999858</v>
      </c>
    </row>
    <row r="26" spans="1:5" ht="15" customHeight="1" x14ac:dyDescent="0.25">
      <c r="A26" s="57">
        <f t="shared" si="0"/>
        <v>33.1</v>
      </c>
      <c r="B26" s="58" t="s">
        <v>6</v>
      </c>
      <c r="C26" s="79" t="s">
        <v>374</v>
      </c>
      <c r="D26" s="56" t="s">
        <v>218</v>
      </c>
      <c r="E26" s="78">
        <v>4.1999999999999957</v>
      </c>
    </row>
    <row r="27" spans="1:5" ht="60.75" x14ac:dyDescent="0.25">
      <c r="A27" s="57">
        <f t="shared" si="0"/>
        <v>37.299999999999997</v>
      </c>
      <c r="B27" s="58" t="s">
        <v>6</v>
      </c>
      <c r="C27" s="79" t="s">
        <v>378</v>
      </c>
      <c r="D27" s="61" t="s">
        <v>307</v>
      </c>
      <c r="E27" s="78">
        <v>0.8</v>
      </c>
    </row>
    <row r="28" spans="1:5" ht="15" customHeight="1" x14ac:dyDescent="0.25">
      <c r="A28" s="57">
        <f t="shared" si="0"/>
        <v>38.099999999999994</v>
      </c>
      <c r="B28" s="58" t="s">
        <v>263</v>
      </c>
      <c r="C28" s="79" t="s">
        <v>374</v>
      </c>
      <c r="D28" s="56" t="s">
        <v>219</v>
      </c>
      <c r="E28" s="78">
        <v>0.10000000000000142</v>
      </c>
    </row>
    <row r="29" spans="1:5" ht="15" customHeight="1" x14ac:dyDescent="0.25">
      <c r="A29" s="57">
        <f t="shared" si="0"/>
        <v>38.199999999999996</v>
      </c>
      <c r="B29" s="58" t="s">
        <v>5</v>
      </c>
      <c r="C29" s="79" t="s">
        <v>376</v>
      </c>
      <c r="D29" s="56" t="s">
        <v>220</v>
      </c>
      <c r="E29" s="78">
        <v>0.20000000000000284</v>
      </c>
    </row>
    <row r="30" spans="1:5" ht="15" customHeight="1" x14ac:dyDescent="0.25">
      <c r="A30" s="57">
        <f t="shared" si="0"/>
        <v>38.4</v>
      </c>
      <c r="B30" s="58" t="s">
        <v>6</v>
      </c>
      <c r="C30" s="79" t="s">
        <v>374</v>
      </c>
      <c r="D30" s="56" t="s">
        <v>221</v>
      </c>
      <c r="E30" s="78">
        <v>0.10000000000000142</v>
      </c>
    </row>
    <row r="31" spans="1:5" ht="15" customHeight="1" x14ac:dyDescent="0.25">
      <c r="A31" s="57">
        <f t="shared" si="0"/>
        <v>38.5</v>
      </c>
      <c r="B31" s="58" t="s">
        <v>5</v>
      </c>
      <c r="C31" s="79" t="s">
        <v>377</v>
      </c>
      <c r="D31" s="56" t="s">
        <v>222</v>
      </c>
      <c r="E31" s="78">
        <v>0</v>
      </c>
    </row>
    <row r="32" spans="1:5" x14ac:dyDescent="0.25">
      <c r="A32" s="57">
        <f t="shared" si="0"/>
        <v>38.5</v>
      </c>
      <c r="B32" s="58" t="s">
        <v>6</v>
      </c>
      <c r="C32" s="79" t="s">
        <v>378</v>
      </c>
      <c r="D32" s="61" t="s">
        <v>379</v>
      </c>
      <c r="E32" s="78">
        <v>9.9999999999994316E-2</v>
      </c>
    </row>
    <row r="33" spans="1:5" ht="15" customHeight="1" x14ac:dyDescent="0.25">
      <c r="A33" s="57">
        <f t="shared" si="0"/>
        <v>38.599999999999994</v>
      </c>
      <c r="B33" s="62" t="s">
        <v>223</v>
      </c>
      <c r="C33" s="80" t="s">
        <v>374</v>
      </c>
      <c r="D33" s="56" t="s">
        <v>224</v>
      </c>
      <c r="E33" s="78">
        <v>0.20000000000000284</v>
      </c>
    </row>
    <row r="34" spans="1:5" ht="15" customHeight="1" x14ac:dyDescent="0.25">
      <c r="A34" s="57">
        <f t="shared" si="0"/>
        <v>38.799999999999997</v>
      </c>
      <c r="B34" s="62" t="s">
        <v>225</v>
      </c>
      <c r="C34" s="80" t="s">
        <v>380</v>
      </c>
      <c r="D34" s="56" t="s">
        <v>226</v>
      </c>
      <c r="E34" s="78">
        <v>0.10000000000000142</v>
      </c>
    </row>
    <row r="35" spans="1:5" ht="15" customHeight="1" x14ac:dyDescent="0.25">
      <c r="A35" s="57">
        <f t="shared" si="0"/>
        <v>38.9</v>
      </c>
      <c r="B35" s="62" t="s">
        <v>6</v>
      </c>
      <c r="C35" s="80" t="s">
        <v>376</v>
      </c>
      <c r="D35" s="56" t="s">
        <v>227</v>
      </c>
      <c r="E35" s="78">
        <v>0</v>
      </c>
    </row>
    <row r="36" spans="1:5" ht="15" customHeight="1" x14ac:dyDescent="0.25">
      <c r="A36" s="57">
        <f t="shared" ref="A36:A69" si="1">A35+E35</f>
        <v>38.9</v>
      </c>
      <c r="B36" s="58" t="s">
        <v>279</v>
      </c>
      <c r="C36" s="79" t="s">
        <v>381</v>
      </c>
      <c r="D36" s="87" t="s">
        <v>398</v>
      </c>
      <c r="E36" s="78">
        <v>1</v>
      </c>
    </row>
    <row r="37" spans="1:5" ht="30" x14ac:dyDescent="0.25">
      <c r="A37" s="57">
        <f t="shared" si="1"/>
        <v>39.9</v>
      </c>
      <c r="B37" s="58" t="s">
        <v>6</v>
      </c>
      <c r="C37" s="79" t="s">
        <v>374</v>
      </c>
      <c r="D37" s="88" t="s">
        <v>399</v>
      </c>
      <c r="E37" s="78">
        <v>0.19999999999999574</v>
      </c>
    </row>
    <row r="38" spans="1:5" ht="15" customHeight="1" x14ac:dyDescent="0.25">
      <c r="A38" s="57">
        <f t="shared" si="1"/>
        <v>40.099999999999994</v>
      </c>
      <c r="B38" s="63" t="s">
        <v>5</v>
      </c>
      <c r="C38" s="81" t="s">
        <v>376</v>
      </c>
      <c r="D38" s="56" t="s">
        <v>228</v>
      </c>
      <c r="E38" s="78">
        <v>0.20000000000000284</v>
      </c>
    </row>
    <row r="39" spans="1:5" ht="15" customHeight="1" x14ac:dyDescent="0.25">
      <c r="A39" s="57">
        <f t="shared" si="1"/>
        <v>40.299999999999997</v>
      </c>
      <c r="B39" s="58" t="s">
        <v>4</v>
      </c>
      <c r="C39" s="79" t="s">
        <v>376</v>
      </c>
      <c r="D39" s="56" t="s">
        <v>229</v>
      </c>
      <c r="E39" s="78">
        <v>1.1000000000000014</v>
      </c>
    </row>
    <row r="40" spans="1:5" ht="15" customHeight="1" x14ac:dyDescent="0.25">
      <c r="A40" s="57">
        <f t="shared" si="1"/>
        <v>41.4</v>
      </c>
      <c r="B40" s="58" t="s">
        <v>5</v>
      </c>
      <c r="C40" s="79" t="s">
        <v>380</v>
      </c>
      <c r="D40" s="56" t="s">
        <v>230</v>
      </c>
      <c r="E40" s="78">
        <v>1.1999999999999957</v>
      </c>
    </row>
    <row r="41" spans="1:5" ht="15" customHeight="1" x14ac:dyDescent="0.25">
      <c r="A41" s="57">
        <f t="shared" si="1"/>
        <v>42.599999999999994</v>
      </c>
      <c r="B41" s="58" t="s">
        <v>6</v>
      </c>
      <c r="C41" s="79" t="s">
        <v>376</v>
      </c>
      <c r="D41" s="56" t="s">
        <v>231</v>
      </c>
      <c r="E41" s="78">
        <v>1.6000000000000014</v>
      </c>
    </row>
    <row r="42" spans="1:5" ht="15" customHeight="1" x14ac:dyDescent="0.25">
      <c r="A42" s="57">
        <f t="shared" si="1"/>
        <v>44.199999999999996</v>
      </c>
      <c r="B42" s="58" t="s">
        <v>6</v>
      </c>
      <c r="C42" s="79" t="s">
        <v>374</v>
      </c>
      <c r="D42" s="56" t="s">
        <v>232</v>
      </c>
      <c r="E42" s="78">
        <v>0.30000000000000426</v>
      </c>
    </row>
    <row r="43" spans="1:5" ht="15" customHeight="1" x14ac:dyDescent="0.25">
      <c r="A43" s="57">
        <f t="shared" si="1"/>
        <v>44.5</v>
      </c>
      <c r="B43" s="58" t="s">
        <v>5</v>
      </c>
      <c r="C43" s="79" t="s">
        <v>376</v>
      </c>
      <c r="D43" s="56" t="s">
        <v>233</v>
      </c>
      <c r="E43" s="78">
        <v>1.0999999999999943</v>
      </c>
    </row>
    <row r="44" spans="1:5" ht="15" customHeight="1" x14ac:dyDescent="0.25">
      <c r="A44" s="57">
        <f t="shared" si="1"/>
        <v>45.599999999999994</v>
      </c>
      <c r="B44" s="63" t="s">
        <v>6</v>
      </c>
      <c r="C44" s="81" t="s">
        <v>374</v>
      </c>
      <c r="D44" s="88" t="s">
        <v>400</v>
      </c>
      <c r="E44" s="78">
        <v>3</v>
      </c>
    </row>
    <row r="45" spans="1:5" ht="15" customHeight="1" x14ac:dyDescent="0.25">
      <c r="A45" s="57">
        <f t="shared" si="1"/>
        <v>48.599999999999994</v>
      </c>
      <c r="B45" s="58" t="s">
        <v>5</v>
      </c>
      <c r="C45" s="79" t="s">
        <v>376</v>
      </c>
      <c r="D45" s="59" t="s">
        <v>234</v>
      </c>
      <c r="E45" s="78">
        <v>1.6000000000000014</v>
      </c>
    </row>
    <row r="46" spans="1:5" ht="15" customHeight="1" x14ac:dyDescent="0.25">
      <c r="A46" s="57">
        <f t="shared" si="1"/>
        <v>50.199999999999996</v>
      </c>
      <c r="B46" s="58" t="s">
        <v>6</v>
      </c>
      <c r="C46" s="79" t="s">
        <v>374</v>
      </c>
      <c r="D46" s="59" t="s">
        <v>330</v>
      </c>
      <c r="E46" s="78">
        <v>0.7</v>
      </c>
    </row>
    <row r="47" spans="1:5" ht="15" customHeight="1" x14ac:dyDescent="0.25">
      <c r="A47" s="57">
        <f t="shared" si="1"/>
        <v>50.9</v>
      </c>
      <c r="B47" s="58" t="s">
        <v>4</v>
      </c>
      <c r="C47" s="79" t="s">
        <v>374</v>
      </c>
      <c r="D47" s="89" t="s">
        <v>401</v>
      </c>
      <c r="E47" s="78">
        <v>0.9</v>
      </c>
    </row>
    <row r="48" spans="1:5" ht="15" customHeight="1" x14ac:dyDescent="0.25">
      <c r="A48" s="57">
        <f t="shared" si="1"/>
        <v>51.8</v>
      </c>
      <c r="B48" s="58" t="s">
        <v>4</v>
      </c>
      <c r="C48" s="79" t="s">
        <v>374</v>
      </c>
      <c r="D48" s="59" t="s">
        <v>360</v>
      </c>
      <c r="E48" s="78">
        <v>0.6</v>
      </c>
    </row>
    <row r="49" spans="1:5" ht="15" customHeight="1" x14ac:dyDescent="0.25">
      <c r="A49" s="57">
        <f t="shared" si="1"/>
        <v>52.4</v>
      </c>
      <c r="B49" s="58" t="s">
        <v>5</v>
      </c>
      <c r="C49" s="79" t="s">
        <v>376</v>
      </c>
      <c r="D49" s="60" t="s">
        <v>337</v>
      </c>
      <c r="E49" s="78">
        <v>0.19999999999999574</v>
      </c>
    </row>
    <row r="50" spans="1:5" ht="30.6" customHeight="1" x14ac:dyDescent="0.25">
      <c r="A50" s="57">
        <f t="shared" si="1"/>
        <v>52.599999999999994</v>
      </c>
      <c r="B50" s="58" t="s">
        <v>4</v>
      </c>
      <c r="C50" s="79" t="s">
        <v>376</v>
      </c>
      <c r="D50" s="76" t="s">
        <v>382</v>
      </c>
      <c r="E50" s="78">
        <v>2.6000000000000014</v>
      </c>
    </row>
    <row r="51" spans="1:5" ht="15" customHeight="1" x14ac:dyDescent="0.25">
      <c r="A51" s="57">
        <f t="shared" si="1"/>
        <v>55.199999999999996</v>
      </c>
      <c r="B51" s="58" t="s">
        <v>4</v>
      </c>
      <c r="C51" s="79" t="s">
        <v>376</v>
      </c>
      <c r="D51" s="59" t="s">
        <v>235</v>
      </c>
      <c r="E51" s="78">
        <v>0.30000000000000426</v>
      </c>
    </row>
    <row r="52" spans="1:5" ht="15" customHeight="1" x14ac:dyDescent="0.25">
      <c r="A52" s="57">
        <f t="shared" si="1"/>
        <v>55.5</v>
      </c>
      <c r="B52" s="58" t="s">
        <v>6</v>
      </c>
      <c r="C52" s="79" t="s">
        <v>375</v>
      </c>
      <c r="D52" s="59" t="s">
        <v>336</v>
      </c>
      <c r="E52" s="78">
        <v>0.5</v>
      </c>
    </row>
    <row r="53" spans="1:5" ht="15" customHeight="1" x14ac:dyDescent="0.25">
      <c r="A53" s="57">
        <f t="shared" si="1"/>
        <v>56</v>
      </c>
      <c r="B53" s="58" t="s">
        <v>5</v>
      </c>
      <c r="C53" s="79" t="s">
        <v>374</v>
      </c>
      <c r="D53" s="59" t="s">
        <v>353</v>
      </c>
      <c r="E53" s="78">
        <v>1.3999999999999986</v>
      </c>
    </row>
    <row r="54" spans="1:5" ht="15" customHeight="1" x14ac:dyDescent="0.25">
      <c r="A54" s="57">
        <f t="shared" si="1"/>
        <v>57.4</v>
      </c>
      <c r="B54" s="58" t="s">
        <v>6</v>
      </c>
      <c r="C54" s="79" t="s">
        <v>375</v>
      </c>
      <c r="D54" s="59" t="s">
        <v>237</v>
      </c>
      <c r="E54" s="78">
        <v>0.89999999999999858</v>
      </c>
    </row>
    <row r="55" spans="1:5" ht="15" customHeight="1" x14ac:dyDescent="0.25">
      <c r="A55" s="57">
        <f t="shared" si="1"/>
        <v>58.3</v>
      </c>
      <c r="B55" s="58" t="s">
        <v>5</v>
      </c>
      <c r="C55" s="79" t="s">
        <v>374</v>
      </c>
      <c r="D55" s="59" t="s">
        <v>238</v>
      </c>
      <c r="E55" s="78">
        <v>4.3999999999999986</v>
      </c>
    </row>
    <row r="56" spans="1:5" ht="30" x14ac:dyDescent="0.25">
      <c r="A56" s="57">
        <f t="shared" si="1"/>
        <v>62.699999999999996</v>
      </c>
      <c r="B56" s="62" t="s">
        <v>5</v>
      </c>
      <c r="C56" s="80" t="s">
        <v>380</v>
      </c>
      <c r="D56" s="64" t="s">
        <v>354</v>
      </c>
      <c r="E56" s="78">
        <v>0.1</v>
      </c>
    </row>
    <row r="57" spans="1:5" ht="63" x14ac:dyDescent="0.25">
      <c r="A57" s="57">
        <f t="shared" si="1"/>
        <v>62.8</v>
      </c>
      <c r="B57" s="45" t="s">
        <v>253</v>
      </c>
      <c r="C57" s="45" t="s">
        <v>253</v>
      </c>
      <c r="D57" s="40" t="s">
        <v>363</v>
      </c>
      <c r="E57" s="78">
        <v>0.1</v>
      </c>
    </row>
    <row r="58" spans="1:5" x14ac:dyDescent="0.25">
      <c r="A58" s="57">
        <f t="shared" si="1"/>
        <v>62.9</v>
      </c>
      <c r="B58" s="77" t="s">
        <v>5</v>
      </c>
      <c r="C58" s="82" t="s">
        <v>376</v>
      </c>
      <c r="D58" s="41" t="s">
        <v>238</v>
      </c>
      <c r="E58" s="78">
        <v>2.0000000000000071</v>
      </c>
    </row>
    <row r="59" spans="1:5" ht="15" customHeight="1" x14ac:dyDescent="0.25">
      <c r="A59" s="57">
        <f t="shared" si="1"/>
        <v>64.900000000000006</v>
      </c>
      <c r="B59" s="58" t="s">
        <v>6</v>
      </c>
      <c r="C59" s="79" t="s">
        <v>376</v>
      </c>
      <c r="D59" s="59" t="s">
        <v>239</v>
      </c>
      <c r="E59" s="78">
        <v>0.59999999999999432</v>
      </c>
    </row>
    <row r="60" spans="1:5" ht="15" customHeight="1" x14ac:dyDescent="0.25">
      <c r="A60" s="57">
        <f t="shared" si="1"/>
        <v>65.5</v>
      </c>
      <c r="B60" s="58" t="s">
        <v>6</v>
      </c>
      <c r="C60" s="79" t="s">
        <v>376</v>
      </c>
      <c r="D60" s="59" t="s">
        <v>355</v>
      </c>
      <c r="E60" s="78">
        <v>0.59999999999999432</v>
      </c>
    </row>
    <row r="61" spans="1:5" ht="15" customHeight="1" x14ac:dyDescent="0.25">
      <c r="A61" s="57">
        <f t="shared" si="1"/>
        <v>66.099999999999994</v>
      </c>
      <c r="B61" s="58" t="s">
        <v>6</v>
      </c>
      <c r="C61" s="79" t="s">
        <v>378</v>
      </c>
      <c r="D61" s="59" t="s">
        <v>240</v>
      </c>
      <c r="E61" s="78">
        <v>1.2000000000000028</v>
      </c>
    </row>
    <row r="62" spans="1:5" ht="30.75" x14ac:dyDescent="0.25">
      <c r="A62" s="57">
        <f t="shared" si="1"/>
        <v>67.3</v>
      </c>
      <c r="B62" s="58" t="s">
        <v>5</v>
      </c>
      <c r="C62" s="79" t="s">
        <v>376</v>
      </c>
      <c r="D62" s="60" t="s">
        <v>323</v>
      </c>
      <c r="E62" s="78">
        <v>0.10000000000000853</v>
      </c>
    </row>
    <row r="63" spans="1:5" ht="15" customHeight="1" x14ac:dyDescent="0.25">
      <c r="A63" s="57">
        <f t="shared" si="1"/>
        <v>67.400000000000006</v>
      </c>
      <c r="B63" s="58" t="s">
        <v>6</v>
      </c>
      <c r="C63" s="79" t="s">
        <v>374</v>
      </c>
      <c r="D63" s="59" t="s">
        <v>241</v>
      </c>
      <c r="E63" s="78">
        <v>0.19999999999998863</v>
      </c>
    </row>
    <row r="64" spans="1:5" ht="15" customHeight="1" x14ac:dyDescent="0.25">
      <c r="A64" s="57">
        <f t="shared" si="1"/>
        <v>67.599999999999994</v>
      </c>
      <c r="B64" s="58" t="s">
        <v>6</v>
      </c>
      <c r="C64" s="79" t="s">
        <v>378</v>
      </c>
      <c r="D64" s="59" t="s">
        <v>242</v>
      </c>
      <c r="E64" s="78">
        <v>2.6</v>
      </c>
    </row>
    <row r="65" spans="1:5" ht="15" customHeight="1" x14ac:dyDescent="0.25">
      <c r="A65" s="57">
        <f t="shared" si="1"/>
        <v>70.199999999999989</v>
      </c>
      <c r="B65" s="58" t="s">
        <v>4</v>
      </c>
      <c r="C65" s="79" t="s">
        <v>374</v>
      </c>
      <c r="D65" s="59" t="s">
        <v>243</v>
      </c>
      <c r="E65" s="78">
        <v>5</v>
      </c>
    </row>
    <row r="66" spans="1:5" ht="15" customHeight="1" x14ac:dyDescent="0.25">
      <c r="A66" s="57">
        <f t="shared" si="1"/>
        <v>75.199999999999989</v>
      </c>
      <c r="B66" s="58" t="s">
        <v>5</v>
      </c>
      <c r="C66" s="79" t="s">
        <v>376</v>
      </c>
      <c r="D66" s="59" t="s">
        <v>331</v>
      </c>
      <c r="E66" s="78">
        <v>1.7999999999999972</v>
      </c>
    </row>
    <row r="67" spans="1:5" x14ac:dyDescent="0.25">
      <c r="A67" s="57">
        <f t="shared" si="1"/>
        <v>76.999999999999986</v>
      </c>
      <c r="B67" s="58" t="s">
        <v>6</v>
      </c>
      <c r="C67" s="79" t="s">
        <v>374</v>
      </c>
      <c r="D67" s="59" t="s">
        <v>244</v>
      </c>
      <c r="E67" s="78">
        <v>1.5999999999999943</v>
      </c>
    </row>
    <row r="68" spans="1:5" x14ac:dyDescent="0.25">
      <c r="A68" s="57">
        <f t="shared" si="1"/>
        <v>78.59999999999998</v>
      </c>
      <c r="B68" s="58" t="s">
        <v>5</v>
      </c>
      <c r="C68" s="79" t="s">
        <v>376</v>
      </c>
      <c r="D68" s="59" t="s">
        <v>341</v>
      </c>
      <c r="E68" s="78">
        <v>0.80000000000001137</v>
      </c>
    </row>
    <row r="69" spans="1:5" ht="15.75" x14ac:dyDescent="0.25">
      <c r="A69" s="57">
        <f t="shared" si="1"/>
        <v>79.399999999999991</v>
      </c>
      <c r="B69" s="58" t="s">
        <v>4</v>
      </c>
      <c r="C69" s="79" t="s">
        <v>376</v>
      </c>
      <c r="D69" s="65" t="s">
        <v>356</v>
      </c>
      <c r="E69" s="78">
        <v>1.5</v>
      </c>
    </row>
    <row r="70" spans="1:5" x14ac:dyDescent="0.25">
      <c r="A70" s="57">
        <f t="shared" ref="A70:A81" si="2">A69+E69</f>
        <v>80.899999999999991</v>
      </c>
      <c r="B70" s="58" t="s">
        <v>6</v>
      </c>
      <c r="C70" s="79" t="s">
        <v>374</v>
      </c>
      <c r="D70" s="59" t="s">
        <v>245</v>
      </c>
      <c r="E70" s="78">
        <v>1.5999999999999943</v>
      </c>
    </row>
    <row r="71" spans="1:5" x14ac:dyDescent="0.25">
      <c r="A71" s="57">
        <f t="shared" si="2"/>
        <v>82.499999999999986</v>
      </c>
      <c r="B71" s="58" t="s">
        <v>5</v>
      </c>
      <c r="C71" s="79" t="s">
        <v>376</v>
      </c>
      <c r="D71" s="59" t="s">
        <v>342</v>
      </c>
      <c r="E71" s="78">
        <v>4.0999999999999943</v>
      </c>
    </row>
    <row r="72" spans="1:5" x14ac:dyDescent="0.25">
      <c r="A72" s="57">
        <f t="shared" si="2"/>
        <v>86.59999999999998</v>
      </c>
      <c r="B72" s="58" t="s">
        <v>5</v>
      </c>
      <c r="C72" s="79" t="s">
        <v>376</v>
      </c>
      <c r="D72" s="59" t="s">
        <v>246</v>
      </c>
      <c r="E72" s="78">
        <v>2.4000000000000057</v>
      </c>
    </row>
    <row r="73" spans="1:5" x14ac:dyDescent="0.25">
      <c r="A73" s="57">
        <f t="shared" si="2"/>
        <v>88.999999999999986</v>
      </c>
      <c r="B73" s="58" t="s">
        <v>6</v>
      </c>
      <c r="C73" s="79" t="s">
        <v>374</v>
      </c>
      <c r="D73" s="59" t="s">
        <v>247</v>
      </c>
      <c r="E73" s="78">
        <v>0.90000000000000568</v>
      </c>
    </row>
    <row r="74" spans="1:5" x14ac:dyDescent="0.25">
      <c r="A74" s="57">
        <f t="shared" si="2"/>
        <v>89.899999999999991</v>
      </c>
      <c r="B74" s="58" t="s">
        <v>5</v>
      </c>
      <c r="C74" s="79" t="s">
        <v>376</v>
      </c>
      <c r="D74" s="59" t="s">
        <v>357</v>
      </c>
      <c r="E74" s="78">
        <v>0.59999999999999432</v>
      </c>
    </row>
    <row r="75" spans="1:5" ht="30.75" x14ac:dyDescent="0.25">
      <c r="A75" s="57">
        <f t="shared" si="2"/>
        <v>90.499999999999986</v>
      </c>
      <c r="B75" s="58"/>
      <c r="C75" s="79"/>
      <c r="D75" s="90" t="s">
        <v>402</v>
      </c>
      <c r="E75" s="78">
        <v>1.5</v>
      </c>
    </row>
    <row r="76" spans="1:5" x14ac:dyDescent="0.25">
      <c r="A76" s="57">
        <f t="shared" si="2"/>
        <v>91.999999999999986</v>
      </c>
      <c r="B76" s="58" t="s">
        <v>6</v>
      </c>
      <c r="C76" s="79" t="s">
        <v>375</v>
      </c>
      <c r="D76" s="59" t="s">
        <v>301</v>
      </c>
      <c r="E76" s="78">
        <v>0.40000000000000568</v>
      </c>
    </row>
    <row r="77" spans="1:5" x14ac:dyDescent="0.25">
      <c r="A77" s="57">
        <f t="shared" si="2"/>
        <v>92.399999999999991</v>
      </c>
      <c r="B77" s="58" t="s">
        <v>5</v>
      </c>
      <c r="C77" s="79" t="s">
        <v>374</v>
      </c>
      <c r="D77" s="59" t="s">
        <v>248</v>
      </c>
      <c r="E77" s="78">
        <v>5</v>
      </c>
    </row>
    <row r="78" spans="1:5" x14ac:dyDescent="0.25">
      <c r="A78" s="57">
        <f t="shared" si="2"/>
        <v>97.399999999999991</v>
      </c>
      <c r="B78" s="58" t="s">
        <v>5</v>
      </c>
      <c r="C78" s="79" t="s">
        <v>376</v>
      </c>
      <c r="D78" s="59" t="s">
        <v>249</v>
      </c>
      <c r="E78" s="78">
        <v>0.89999999999999147</v>
      </c>
    </row>
    <row r="79" spans="1:5" x14ac:dyDescent="0.25">
      <c r="A79" s="57">
        <f t="shared" si="2"/>
        <v>98.299999999999983</v>
      </c>
      <c r="B79" s="58" t="s">
        <v>6</v>
      </c>
      <c r="C79" s="79" t="s">
        <v>374</v>
      </c>
      <c r="D79" s="89" t="s">
        <v>403</v>
      </c>
      <c r="E79" s="78">
        <v>2.5</v>
      </c>
    </row>
    <row r="80" spans="1:5" ht="30" x14ac:dyDescent="0.25">
      <c r="A80" s="57">
        <f t="shared" si="2"/>
        <v>100.79999999999998</v>
      </c>
      <c r="B80" s="58" t="s">
        <v>6</v>
      </c>
      <c r="C80" s="79" t="s">
        <v>378</v>
      </c>
      <c r="D80" s="60" t="s">
        <v>358</v>
      </c>
      <c r="E80" s="78">
        <v>4.4000000000000057</v>
      </c>
    </row>
    <row r="81" spans="1:5" ht="47.25" x14ac:dyDescent="0.25">
      <c r="A81" s="57">
        <f t="shared" si="2"/>
        <v>105.19999999999999</v>
      </c>
      <c r="B81" s="45" t="s">
        <v>253</v>
      </c>
      <c r="C81" s="45" t="s">
        <v>253</v>
      </c>
      <c r="D81" s="40" t="s">
        <v>359</v>
      </c>
      <c r="E81" s="78">
        <v>0</v>
      </c>
    </row>
    <row r="82" spans="1:5" ht="30.75" x14ac:dyDescent="0.25">
      <c r="A82" s="57">
        <f>A80+E80</f>
        <v>105.19999999999999</v>
      </c>
      <c r="B82" s="58" t="s">
        <v>5</v>
      </c>
      <c r="C82" s="79" t="s">
        <v>376</v>
      </c>
      <c r="D82" s="90" t="s">
        <v>404</v>
      </c>
      <c r="E82" s="78">
        <v>5.0999999999999943</v>
      </c>
    </row>
    <row r="83" spans="1:5" x14ac:dyDescent="0.25">
      <c r="A83" s="57">
        <f t="shared" ref="A83:A114" si="3">A82+E82</f>
        <v>110.29999999999998</v>
      </c>
      <c r="B83" s="58" t="s">
        <v>5</v>
      </c>
      <c r="C83" s="79" t="s">
        <v>380</v>
      </c>
      <c r="D83" s="59" t="s">
        <v>250</v>
      </c>
      <c r="E83" s="78">
        <v>2.2999999999999972</v>
      </c>
    </row>
    <row r="84" spans="1:5" x14ac:dyDescent="0.25">
      <c r="A84" s="57">
        <f t="shared" si="3"/>
        <v>112.59999999999998</v>
      </c>
      <c r="B84" s="62" t="s">
        <v>6</v>
      </c>
      <c r="C84" s="80" t="s">
        <v>376</v>
      </c>
      <c r="D84" s="66" t="s">
        <v>251</v>
      </c>
      <c r="E84" s="78">
        <v>1.8000000000000114</v>
      </c>
    </row>
    <row r="85" spans="1:5" x14ac:dyDescent="0.25">
      <c r="A85" s="57">
        <f t="shared" si="3"/>
        <v>114.39999999999999</v>
      </c>
      <c r="B85" s="58" t="s">
        <v>6</v>
      </c>
      <c r="C85" s="79" t="s">
        <v>374</v>
      </c>
      <c r="D85" s="59" t="s">
        <v>252</v>
      </c>
      <c r="E85" s="78">
        <v>1.0999999999999943</v>
      </c>
    </row>
    <row r="86" spans="1:5" ht="31.5" x14ac:dyDescent="0.25">
      <c r="A86" s="57">
        <f t="shared" si="3"/>
        <v>115.49999999999999</v>
      </c>
      <c r="B86" s="45" t="s">
        <v>253</v>
      </c>
      <c r="C86" s="45" t="s">
        <v>253</v>
      </c>
      <c r="D86" s="40" t="s">
        <v>327</v>
      </c>
      <c r="E86" s="78">
        <v>0</v>
      </c>
    </row>
    <row r="87" spans="1:5" x14ac:dyDescent="0.25">
      <c r="A87" s="57">
        <f t="shared" si="3"/>
        <v>115.49999999999999</v>
      </c>
      <c r="B87" s="58" t="s">
        <v>6</v>
      </c>
      <c r="C87" s="79" t="s">
        <v>375</v>
      </c>
      <c r="D87" s="59" t="s">
        <v>254</v>
      </c>
      <c r="E87" s="78">
        <v>0.79999999999999716</v>
      </c>
    </row>
    <row r="88" spans="1:5" x14ac:dyDescent="0.25">
      <c r="A88" s="57">
        <f t="shared" si="3"/>
        <v>116.29999999999998</v>
      </c>
      <c r="B88" s="58" t="s">
        <v>5</v>
      </c>
      <c r="C88" s="79" t="s">
        <v>374</v>
      </c>
      <c r="D88" s="59" t="s">
        <v>255</v>
      </c>
      <c r="E88" s="78">
        <v>1.6000000000000085</v>
      </c>
    </row>
    <row r="89" spans="1:5" x14ac:dyDescent="0.25">
      <c r="A89" s="57">
        <f t="shared" si="3"/>
        <v>117.89999999999999</v>
      </c>
      <c r="B89" s="58" t="s">
        <v>6</v>
      </c>
      <c r="C89" s="79" t="s">
        <v>375</v>
      </c>
      <c r="D89" s="59" t="s">
        <v>256</v>
      </c>
      <c r="E89" s="78">
        <v>1.5999999999999943</v>
      </c>
    </row>
    <row r="90" spans="1:5" ht="15" customHeight="1" x14ac:dyDescent="0.25">
      <c r="A90" s="57">
        <f t="shared" si="3"/>
        <v>119.49999999999999</v>
      </c>
      <c r="B90" s="58" t="s">
        <v>5</v>
      </c>
      <c r="C90" s="79" t="s">
        <v>374</v>
      </c>
      <c r="D90" s="59" t="s">
        <v>343</v>
      </c>
      <c r="E90" s="78">
        <v>8.5</v>
      </c>
    </row>
    <row r="91" spans="1:5" x14ac:dyDescent="0.25">
      <c r="A91" s="57">
        <f t="shared" si="3"/>
        <v>127.99999999999999</v>
      </c>
      <c r="B91" s="58" t="s">
        <v>4</v>
      </c>
      <c r="C91" s="79" t="s">
        <v>375</v>
      </c>
      <c r="D91" s="59" t="s">
        <v>257</v>
      </c>
      <c r="E91" s="78">
        <v>3.3000000000000114</v>
      </c>
    </row>
    <row r="92" spans="1:5" ht="30" x14ac:dyDescent="0.25">
      <c r="A92" s="57">
        <f t="shared" si="3"/>
        <v>131.30000000000001</v>
      </c>
      <c r="B92" s="62" t="s">
        <v>10</v>
      </c>
      <c r="C92" s="80" t="s">
        <v>384</v>
      </c>
      <c r="D92" s="91" t="s">
        <v>405</v>
      </c>
      <c r="E92" s="78">
        <v>1.3999999999999773</v>
      </c>
    </row>
    <row r="93" spans="1:5" x14ac:dyDescent="0.25">
      <c r="A93" s="57">
        <f t="shared" si="3"/>
        <v>132.69999999999999</v>
      </c>
      <c r="B93" s="58" t="s">
        <v>5</v>
      </c>
      <c r="C93" s="79" t="s">
        <v>374</v>
      </c>
      <c r="D93" s="59" t="s">
        <v>258</v>
      </c>
      <c r="E93" s="78">
        <v>1</v>
      </c>
    </row>
    <row r="94" spans="1:5" x14ac:dyDescent="0.25">
      <c r="A94" s="57">
        <f t="shared" si="3"/>
        <v>133.69999999999999</v>
      </c>
      <c r="B94" s="58" t="s">
        <v>6</v>
      </c>
      <c r="C94" s="79" t="s">
        <v>375</v>
      </c>
      <c r="D94" s="59" t="s">
        <v>321</v>
      </c>
      <c r="E94" s="78">
        <v>1.8000000000000114</v>
      </c>
    </row>
    <row r="95" spans="1:5" x14ac:dyDescent="0.25">
      <c r="A95" s="57">
        <f t="shared" si="3"/>
        <v>135.5</v>
      </c>
      <c r="B95" s="58" t="s">
        <v>5</v>
      </c>
      <c r="C95" s="79" t="s">
        <v>374</v>
      </c>
      <c r="D95" s="59" t="s">
        <v>322</v>
      </c>
      <c r="E95" s="78">
        <v>2</v>
      </c>
    </row>
    <row r="96" spans="1:5" x14ac:dyDescent="0.25">
      <c r="A96" s="57">
        <f t="shared" si="3"/>
        <v>137.5</v>
      </c>
      <c r="B96" s="58" t="s">
        <v>6</v>
      </c>
      <c r="C96" s="79" t="s">
        <v>375</v>
      </c>
      <c r="D96" s="59" t="s">
        <v>309</v>
      </c>
      <c r="E96" s="78">
        <v>0.19999999999998863</v>
      </c>
    </row>
    <row r="97" spans="1:5" x14ac:dyDescent="0.25">
      <c r="A97" s="57">
        <f t="shared" si="3"/>
        <v>137.69999999999999</v>
      </c>
      <c r="B97" s="58" t="s">
        <v>5</v>
      </c>
      <c r="C97" s="79" t="s">
        <v>374</v>
      </c>
      <c r="D97" s="59" t="s">
        <v>308</v>
      </c>
      <c r="E97" s="78">
        <v>5.2000000000000171</v>
      </c>
    </row>
    <row r="98" spans="1:5" x14ac:dyDescent="0.25">
      <c r="A98" s="57">
        <f t="shared" si="3"/>
        <v>142.9</v>
      </c>
      <c r="B98" s="58" t="s">
        <v>5</v>
      </c>
      <c r="C98" s="79" t="s">
        <v>376</v>
      </c>
      <c r="D98" s="59" t="s">
        <v>310</v>
      </c>
      <c r="E98" s="78">
        <v>0.79999999999998295</v>
      </c>
    </row>
    <row r="99" spans="1:5" x14ac:dyDescent="0.25">
      <c r="A99" s="57">
        <f t="shared" si="3"/>
        <v>143.69999999999999</v>
      </c>
      <c r="B99" s="58" t="s">
        <v>6</v>
      </c>
      <c r="C99" s="79" t="s">
        <v>374</v>
      </c>
      <c r="D99" s="59" t="s">
        <v>311</v>
      </c>
      <c r="E99" s="78">
        <v>0.9</v>
      </c>
    </row>
    <row r="100" spans="1:5" x14ac:dyDescent="0.25">
      <c r="A100" s="57">
        <f t="shared" si="3"/>
        <v>144.6</v>
      </c>
      <c r="B100" s="58" t="s">
        <v>5</v>
      </c>
      <c r="C100" s="79" t="s">
        <v>376</v>
      </c>
      <c r="D100" s="59" t="s">
        <v>312</v>
      </c>
      <c r="E100" s="78">
        <v>0.8</v>
      </c>
    </row>
    <row r="101" spans="1:5" x14ac:dyDescent="0.25">
      <c r="A101" s="57">
        <f t="shared" si="3"/>
        <v>145.4</v>
      </c>
      <c r="B101" s="58" t="s">
        <v>6</v>
      </c>
      <c r="C101" s="79" t="s">
        <v>378</v>
      </c>
      <c r="D101" s="59" t="s">
        <v>364</v>
      </c>
      <c r="E101" s="78">
        <v>0.1</v>
      </c>
    </row>
    <row r="102" spans="1:5" x14ac:dyDescent="0.25">
      <c r="A102" s="57">
        <f t="shared" si="3"/>
        <v>145.5</v>
      </c>
      <c r="B102" s="58" t="s">
        <v>6</v>
      </c>
      <c r="C102" s="79" t="s">
        <v>375</v>
      </c>
      <c r="D102" s="59" t="s">
        <v>313</v>
      </c>
      <c r="E102" s="78">
        <v>0</v>
      </c>
    </row>
    <row r="103" spans="1:5" ht="47.25" x14ac:dyDescent="0.25">
      <c r="A103" s="57">
        <f t="shared" si="3"/>
        <v>145.5</v>
      </c>
      <c r="B103" s="45" t="s">
        <v>253</v>
      </c>
      <c r="C103" s="45" t="s">
        <v>253</v>
      </c>
      <c r="D103" s="40" t="s">
        <v>326</v>
      </c>
    </row>
    <row r="104" spans="1:5" x14ac:dyDescent="0.25">
      <c r="A104" s="57">
        <f t="shared" si="3"/>
        <v>145.5</v>
      </c>
      <c r="B104" s="58" t="s">
        <v>5</v>
      </c>
      <c r="C104" s="79" t="s">
        <v>380</v>
      </c>
      <c r="D104" s="59" t="s">
        <v>338</v>
      </c>
      <c r="E104" s="78">
        <v>9.9999999999994316E-2</v>
      </c>
    </row>
    <row r="105" spans="1:5" x14ac:dyDescent="0.25">
      <c r="A105" s="57">
        <f t="shared" si="3"/>
        <v>145.6</v>
      </c>
      <c r="B105" s="58" t="s">
        <v>5</v>
      </c>
      <c r="C105" s="79" t="s">
        <v>375</v>
      </c>
      <c r="D105" s="59" t="s">
        <v>312</v>
      </c>
      <c r="E105" s="78">
        <v>0.8</v>
      </c>
    </row>
    <row r="106" spans="1:5" x14ac:dyDescent="0.25">
      <c r="A106" s="57">
        <f t="shared" si="3"/>
        <v>146.4</v>
      </c>
      <c r="B106" s="58" t="s">
        <v>6</v>
      </c>
      <c r="C106" s="79" t="s">
        <v>380</v>
      </c>
      <c r="D106" s="59" t="s">
        <v>314</v>
      </c>
      <c r="E106" s="78">
        <v>0.8</v>
      </c>
    </row>
    <row r="107" spans="1:5" x14ac:dyDescent="0.25">
      <c r="A107" s="57">
        <f t="shared" si="3"/>
        <v>147.20000000000002</v>
      </c>
      <c r="B107" s="58" t="s">
        <v>5</v>
      </c>
      <c r="C107" s="79" t="s">
        <v>375</v>
      </c>
      <c r="D107" s="59" t="s">
        <v>315</v>
      </c>
      <c r="E107" s="78">
        <v>0.79999999999998295</v>
      </c>
    </row>
    <row r="108" spans="1:5" x14ac:dyDescent="0.25">
      <c r="A108" s="57">
        <f t="shared" si="3"/>
        <v>148</v>
      </c>
      <c r="B108" s="58" t="s">
        <v>6</v>
      </c>
      <c r="C108" s="79" t="s">
        <v>380</v>
      </c>
      <c r="D108" s="59" t="s">
        <v>308</v>
      </c>
      <c r="E108" s="78">
        <v>5.2000000000000171</v>
      </c>
    </row>
    <row r="109" spans="1:5" x14ac:dyDescent="0.25">
      <c r="A109" s="57">
        <f t="shared" si="3"/>
        <v>153.20000000000002</v>
      </c>
      <c r="B109" s="58" t="s">
        <v>6</v>
      </c>
      <c r="C109" s="79" t="s">
        <v>376</v>
      </c>
      <c r="D109" s="59" t="s">
        <v>309</v>
      </c>
      <c r="E109" s="78">
        <v>0.19999999999998863</v>
      </c>
    </row>
    <row r="110" spans="1:5" x14ac:dyDescent="0.25">
      <c r="A110" s="57">
        <f t="shared" si="3"/>
        <v>153.4</v>
      </c>
      <c r="B110" s="58" t="s">
        <v>5</v>
      </c>
      <c r="C110" s="79" t="s">
        <v>380</v>
      </c>
      <c r="D110" s="59" t="s">
        <v>308</v>
      </c>
      <c r="E110" s="78">
        <v>2</v>
      </c>
    </row>
    <row r="111" spans="1:5" x14ac:dyDescent="0.25">
      <c r="A111" s="57">
        <f t="shared" si="3"/>
        <v>155.4</v>
      </c>
      <c r="B111" s="58" t="s">
        <v>6</v>
      </c>
      <c r="C111" s="79" t="s">
        <v>376</v>
      </c>
      <c r="D111" s="59" t="s">
        <v>259</v>
      </c>
      <c r="E111" s="78">
        <v>1.8000000000000114</v>
      </c>
    </row>
    <row r="112" spans="1:5" x14ac:dyDescent="0.25">
      <c r="A112" s="57">
        <f t="shared" si="3"/>
        <v>157.20000000000002</v>
      </c>
      <c r="B112" s="58" t="s">
        <v>5</v>
      </c>
      <c r="C112" s="79" t="s">
        <v>380</v>
      </c>
      <c r="D112" s="59" t="s">
        <v>258</v>
      </c>
      <c r="E112" s="78">
        <v>1</v>
      </c>
    </row>
    <row r="113" spans="1:5" x14ac:dyDescent="0.25">
      <c r="A113" s="57">
        <f t="shared" si="3"/>
        <v>158.20000000000002</v>
      </c>
      <c r="B113" s="58" t="s">
        <v>6</v>
      </c>
      <c r="C113" s="79" t="s">
        <v>376</v>
      </c>
      <c r="D113" s="59" t="s">
        <v>257</v>
      </c>
      <c r="E113" s="78">
        <v>1.3999999999999773</v>
      </c>
    </row>
    <row r="114" spans="1:5" ht="30" x14ac:dyDescent="0.25">
      <c r="A114" s="57">
        <f t="shared" si="3"/>
        <v>159.6</v>
      </c>
      <c r="B114" s="58" t="s">
        <v>10</v>
      </c>
      <c r="C114" s="79" t="s">
        <v>385</v>
      </c>
      <c r="D114" s="90" t="s">
        <v>405</v>
      </c>
      <c r="E114" s="78">
        <v>3.3000000000000114</v>
      </c>
    </row>
    <row r="115" spans="1:5" x14ac:dyDescent="0.25">
      <c r="A115" s="57">
        <f t="shared" ref="A115:A146" si="4">A114+E114</f>
        <v>162.9</v>
      </c>
      <c r="B115" s="58" t="s">
        <v>4</v>
      </c>
      <c r="C115" s="79" t="s">
        <v>376</v>
      </c>
      <c r="D115" s="89" t="s">
        <v>344</v>
      </c>
      <c r="E115" s="78">
        <v>3.0999999999999943</v>
      </c>
    </row>
    <row r="116" spans="1:5" x14ac:dyDescent="0.25">
      <c r="A116" s="57">
        <f t="shared" si="4"/>
        <v>166</v>
      </c>
      <c r="B116" s="58" t="s">
        <v>6</v>
      </c>
      <c r="C116" s="79" t="s">
        <v>376</v>
      </c>
      <c r="D116" s="89" t="s">
        <v>387</v>
      </c>
      <c r="E116" s="78">
        <v>2.8000000000000114</v>
      </c>
    </row>
    <row r="117" spans="1:5" ht="15" customHeight="1" x14ac:dyDescent="0.25">
      <c r="A117" s="57">
        <f t="shared" si="4"/>
        <v>168.8</v>
      </c>
      <c r="B117" s="58" t="s">
        <v>6</v>
      </c>
      <c r="C117" s="79" t="s">
        <v>376</v>
      </c>
      <c r="D117" s="89" t="s">
        <v>388</v>
      </c>
      <c r="E117" s="78">
        <v>3.1999999999999886</v>
      </c>
    </row>
    <row r="118" spans="1:5" x14ac:dyDescent="0.25">
      <c r="A118" s="57">
        <f t="shared" si="4"/>
        <v>172</v>
      </c>
      <c r="B118" s="58" t="s">
        <v>6</v>
      </c>
      <c r="C118" s="79" t="s">
        <v>376</v>
      </c>
      <c r="D118" s="89" t="s">
        <v>316</v>
      </c>
      <c r="E118" s="78">
        <v>1</v>
      </c>
    </row>
    <row r="119" spans="1:5" x14ac:dyDescent="0.25">
      <c r="A119" s="57">
        <f t="shared" si="4"/>
        <v>173</v>
      </c>
      <c r="B119" s="62" t="s">
        <v>5</v>
      </c>
      <c r="C119" s="80" t="s">
        <v>380</v>
      </c>
      <c r="D119" s="92" t="s">
        <v>389</v>
      </c>
      <c r="E119" s="78">
        <v>3.4000000000000057</v>
      </c>
    </row>
    <row r="120" spans="1:5" x14ac:dyDescent="0.25">
      <c r="A120" s="57">
        <f t="shared" si="4"/>
        <v>176.4</v>
      </c>
      <c r="B120" s="62" t="s">
        <v>5</v>
      </c>
      <c r="C120" s="80" t="s">
        <v>375</v>
      </c>
      <c r="D120" s="66" t="s">
        <v>317</v>
      </c>
      <c r="E120" s="78">
        <v>0.80000000000001137</v>
      </c>
    </row>
    <row r="121" spans="1:5" x14ac:dyDescent="0.25">
      <c r="A121" s="57">
        <f t="shared" si="4"/>
        <v>177.20000000000002</v>
      </c>
      <c r="B121" s="58" t="s">
        <v>6</v>
      </c>
      <c r="C121" s="79" t="s">
        <v>380</v>
      </c>
      <c r="D121" s="59" t="s">
        <v>260</v>
      </c>
      <c r="E121" s="78">
        <v>1.5999999999999943</v>
      </c>
    </row>
    <row r="122" spans="1:5" x14ac:dyDescent="0.25">
      <c r="A122" s="57">
        <f t="shared" si="4"/>
        <v>178.8</v>
      </c>
      <c r="B122" s="62" t="s">
        <v>6</v>
      </c>
      <c r="C122" s="80" t="s">
        <v>376</v>
      </c>
      <c r="D122" s="66" t="s">
        <v>345</v>
      </c>
      <c r="E122" s="78">
        <v>4</v>
      </c>
    </row>
    <row r="123" spans="1:5" x14ac:dyDescent="0.25">
      <c r="A123" s="57">
        <f t="shared" si="4"/>
        <v>182.8</v>
      </c>
      <c r="B123" s="58" t="s">
        <v>5</v>
      </c>
      <c r="C123" s="79" t="s">
        <v>375</v>
      </c>
      <c r="D123" s="59" t="s">
        <v>261</v>
      </c>
      <c r="E123" s="78">
        <v>0.59999999999999432</v>
      </c>
    </row>
    <row r="124" spans="1:5" x14ac:dyDescent="0.25">
      <c r="A124" s="57">
        <f t="shared" si="4"/>
        <v>183.4</v>
      </c>
      <c r="B124" s="62" t="s">
        <v>5</v>
      </c>
      <c r="C124" s="80" t="s">
        <v>375</v>
      </c>
      <c r="D124" s="66" t="s">
        <v>262</v>
      </c>
      <c r="E124" s="78">
        <v>0.19999999999998863</v>
      </c>
    </row>
    <row r="125" spans="1:5" x14ac:dyDescent="0.25">
      <c r="A125" s="57">
        <f t="shared" si="4"/>
        <v>183.6</v>
      </c>
      <c r="B125" s="58" t="s">
        <v>6</v>
      </c>
      <c r="C125" s="79" t="s">
        <v>380</v>
      </c>
      <c r="D125" s="89" t="s">
        <v>390</v>
      </c>
      <c r="E125" s="78">
        <v>1</v>
      </c>
    </row>
    <row r="126" spans="1:5" x14ac:dyDescent="0.25">
      <c r="A126" s="57">
        <f t="shared" si="4"/>
        <v>184.6</v>
      </c>
      <c r="B126" s="58" t="s">
        <v>6</v>
      </c>
      <c r="C126" s="79" t="s">
        <v>380</v>
      </c>
      <c r="D126" s="89" t="s">
        <v>264</v>
      </c>
      <c r="E126" s="78">
        <v>1.6000000000000227</v>
      </c>
    </row>
    <row r="127" spans="1:5" x14ac:dyDescent="0.25">
      <c r="A127" s="57">
        <f t="shared" si="4"/>
        <v>186.20000000000002</v>
      </c>
      <c r="B127" s="58" t="s">
        <v>5</v>
      </c>
      <c r="C127" s="79" t="s">
        <v>375</v>
      </c>
      <c r="D127" s="89" t="s">
        <v>265</v>
      </c>
      <c r="E127" s="78">
        <v>0.79999999999998295</v>
      </c>
    </row>
    <row r="128" spans="1:5" x14ac:dyDescent="0.25">
      <c r="A128" s="57">
        <f t="shared" si="4"/>
        <v>187</v>
      </c>
      <c r="B128" s="58" t="s">
        <v>6</v>
      </c>
      <c r="C128" s="79" t="s">
        <v>380</v>
      </c>
      <c r="D128" s="89" t="s">
        <v>391</v>
      </c>
      <c r="E128" s="78">
        <v>4.8000000000000114</v>
      </c>
    </row>
    <row r="129" spans="1:5" x14ac:dyDescent="0.25">
      <c r="A129" s="57">
        <f t="shared" si="4"/>
        <v>191.8</v>
      </c>
      <c r="B129" s="58" t="s">
        <v>6</v>
      </c>
      <c r="C129" s="79" t="s">
        <v>376</v>
      </c>
      <c r="D129" s="89" t="s">
        <v>406</v>
      </c>
      <c r="E129" s="78">
        <v>1.6999999999999886</v>
      </c>
    </row>
    <row r="130" spans="1:5" x14ac:dyDescent="0.25">
      <c r="A130" s="57">
        <f t="shared" si="4"/>
        <v>193.5</v>
      </c>
      <c r="B130" s="58" t="s">
        <v>5</v>
      </c>
      <c r="C130" s="79" t="s">
        <v>380</v>
      </c>
      <c r="D130" s="59" t="s">
        <v>266</v>
      </c>
      <c r="E130" s="78">
        <v>9.2000000000000171</v>
      </c>
    </row>
    <row r="131" spans="1:5" ht="30" x14ac:dyDescent="0.25">
      <c r="A131" s="57">
        <f t="shared" si="4"/>
        <v>202.70000000000002</v>
      </c>
      <c r="B131" s="58" t="s">
        <v>4</v>
      </c>
      <c r="C131" s="79" t="s">
        <v>380</v>
      </c>
      <c r="D131" s="60" t="s">
        <v>267</v>
      </c>
      <c r="E131" s="78">
        <v>9.9999999999994316E-2</v>
      </c>
    </row>
    <row r="132" spans="1:5" ht="30" customHeight="1" x14ac:dyDescent="0.25">
      <c r="A132" s="57">
        <f t="shared" si="4"/>
        <v>202.8</v>
      </c>
      <c r="B132" s="58" t="s">
        <v>6</v>
      </c>
      <c r="C132" s="79" t="s">
        <v>376</v>
      </c>
      <c r="D132" s="60" t="s">
        <v>366</v>
      </c>
      <c r="E132" s="78">
        <v>0.19999999999998863</v>
      </c>
    </row>
    <row r="133" spans="1:5" ht="30" customHeight="1" x14ac:dyDescent="0.25">
      <c r="A133" s="57">
        <f t="shared" si="4"/>
        <v>203</v>
      </c>
      <c r="B133" s="58" t="s">
        <v>5</v>
      </c>
      <c r="C133" s="79" t="s">
        <v>380</v>
      </c>
      <c r="D133" s="60" t="s">
        <v>365</v>
      </c>
      <c r="E133" s="78">
        <v>10.099999999999994</v>
      </c>
    </row>
    <row r="134" spans="1:5" x14ac:dyDescent="0.25">
      <c r="A134" s="57">
        <f t="shared" si="4"/>
        <v>213.1</v>
      </c>
      <c r="B134" s="58" t="s">
        <v>5</v>
      </c>
      <c r="C134" s="79" t="s">
        <v>375</v>
      </c>
      <c r="D134" s="59" t="s">
        <v>268</v>
      </c>
      <c r="E134" s="78">
        <v>0.80000000000001137</v>
      </c>
    </row>
    <row r="135" spans="1:5" x14ac:dyDescent="0.25">
      <c r="A135" s="57">
        <f t="shared" si="4"/>
        <v>213.9</v>
      </c>
      <c r="B135" s="58" t="s">
        <v>6</v>
      </c>
      <c r="C135" s="79" t="s">
        <v>380</v>
      </c>
      <c r="D135" s="89" t="s">
        <v>392</v>
      </c>
      <c r="E135" s="78">
        <v>3.1</v>
      </c>
    </row>
    <row r="136" spans="1:5" x14ac:dyDescent="0.25">
      <c r="A136" s="57">
        <f t="shared" si="4"/>
        <v>217</v>
      </c>
      <c r="B136" s="58" t="s">
        <v>6</v>
      </c>
      <c r="C136" s="79" t="s">
        <v>380</v>
      </c>
      <c r="D136" s="59" t="s">
        <v>305</v>
      </c>
      <c r="E136" s="78">
        <v>0.40000000000000568</v>
      </c>
    </row>
    <row r="137" spans="1:5" ht="31.5" x14ac:dyDescent="0.25">
      <c r="A137" s="57">
        <f t="shared" si="4"/>
        <v>217.4</v>
      </c>
      <c r="B137" s="45" t="s">
        <v>253</v>
      </c>
      <c r="C137" s="45" t="s">
        <v>253</v>
      </c>
      <c r="D137" s="40" t="s">
        <v>324</v>
      </c>
      <c r="E137" s="78">
        <v>0</v>
      </c>
    </row>
    <row r="138" spans="1:5" x14ac:dyDescent="0.25">
      <c r="A138" s="57">
        <f t="shared" si="4"/>
        <v>217.4</v>
      </c>
      <c r="B138" s="58" t="s">
        <v>263</v>
      </c>
      <c r="C138" s="79" t="s">
        <v>380</v>
      </c>
      <c r="D138" s="59" t="s">
        <v>306</v>
      </c>
      <c r="E138" s="78">
        <v>7</v>
      </c>
    </row>
    <row r="139" spans="1:5" x14ac:dyDescent="0.25">
      <c r="A139" s="57">
        <f t="shared" si="4"/>
        <v>224.4</v>
      </c>
      <c r="B139" s="58" t="s">
        <v>263</v>
      </c>
      <c r="C139" s="79" t="s">
        <v>380</v>
      </c>
      <c r="D139" s="89" t="s">
        <v>407</v>
      </c>
      <c r="E139" s="78">
        <v>0.30000000000001137</v>
      </c>
    </row>
    <row r="140" spans="1:5" x14ac:dyDescent="0.25">
      <c r="A140" s="57">
        <f t="shared" si="4"/>
        <v>224.70000000000002</v>
      </c>
      <c r="B140" s="58" t="s">
        <v>5</v>
      </c>
      <c r="C140" s="79" t="s">
        <v>375</v>
      </c>
      <c r="D140" s="59" t="s">
        <v>269</v>
      </c>
      <c r="E140" s="78">
        <v>7.7</v>
      </c>
    </row>
    <row r="141" spans="1:5" ht="30.75" x14ac:dyDescent="0.25">
      <c r="A141" s="93">
        <f t="shared" si="4"/>
        <v>232.4</v>
      </c>
      <c r="B141" s="79" t="s">
        <v>263</v>
      </c>
      <c r="C141" s="79" t="s">
        <v>375</v>
      </c>
      <c r="D141" s="90" t="s">
        <v>408</v>
      </c>
      <c r="E141" s="78">
        <f>10.2-E140</f>
        <v>2.4999999999999991</v>
      </c>
    </row>
    <row r="142" spans="1:5" x14ac:dyDescent="0.25">
      <c r="A142" s="57">
        <f t="shared" si="4"/>
        <v>234.9</v>
      </c>
      <c r="B142" s="79" t="s">
        <v>223</v>
      </c>
      <c r="C142" s="79" t="s">
        <v>375</v>
      </c>
      <c r="D142" s="59" t="s">
        <v>298</v>
      </c>
      <c r="E142" s="78">
        <v>0.5</v>
      </c>
    </row>
    <row r="143" spans="1:5" x14ac:dyDescent="0.25">
      <c r="A143" s="57">
        <f t="shared" si="4"/>
        <v>235.4</v>
      </c>
      <c r="B143" s="58" t="s">
        <v>6</v>
      </c>
      <c r="C143" s="79" t="s">
        <v>380</v>
      </c>
      <c r="D143" s="59" t="s">
        <v>271</v>
      </c>
      <c r="E143" s="78">
        <v>9.9999999999994316E-2</v>
      </c>
    </row>
    <row r="144" spans="1:5" ht="30" x14ac:dyDescent="0.25">
      <c r="A144" s="57">
        <f t="shared" si="4"/>
        <v>235.5</v>
      </c>
      <c r="B144" s="58" t="s">
        <v>5</v>
      </c>
      <c r="C144" s="79" t="s">
        <v>375</v>
      </c>
      <c r="D144" s="60" t="s">
        <v>299</v>
      </c>
      <c r="E144" s="78">
        <v>9.9999999999994316E-2</v>
      </c>
    </row>
    <row r="145" spans="1:5" x14ac:dyDescent="0.25">
      <c r="A145" s="57">
        <f t="shared" si="4"/>
        <v>235.6</v>
      </c>
      <c r="B145" s="58" t="s">
        <v>6</v>
      </c>
      <c r="C145" s="79" t="s">
        <v>380</v>
      </c>
      <c r="D145" s="59" t="s">
        <v>270</v>
      </c>
      <c r="E145" s="78">
        <v>3.7000000000000171</v>
      </c>
    </row>
    <row r="146" spans="1:5" x14ac:dyDescent="0.25">
      <c r="A146" s="57">
        <f t="shared" si="4"/>
        <v>239.3</v>
      </c>
      <c r="B146" s="58" t="s">
        <v>6</v>
      </c>
      <c r="C146" s="79" t="s">
        <v>376</v>
      </c>
      <c r="D146" s="59" t="s">
        <v>367</v>
      </c>
      <c r="E146" s="78">
        <v>9.9999999999994316E-2</v>
      </c>
    </row>
    <row r="147" spans="1:5" ht="15" customHeight="1" x14ac:dyDescent="0.25">
      <c r="A147" s="57">
        <f t="shared" ref="A147:A178" si="5">A146+E146</f>
        <v>239.4</v>
      </c>
      <c r="B147" s="58" t="s">
        <v>6</v>
      </c>
      <c r="C147" s="79" t="s">
        <v>374</v>
      </c>
      <c r="D147" s="60" t="s">
        <v>272</v>
      </c>
      <c r="E147" s="78">
        <v>0.80000000000001137</v>
      </c>
    </row>
    <row r="148" spans="1:5" ht="60" customHeight="1" x14ac:dyDescent="0.25">
      <c r="A148" s="57">
        <f t="shared" si="5"/>
        <v>240.20000000000002</v>
      </c>
      <c r="B148" s="58" t="s">
        <v>5</v>
      </c>
      <c r="C148" s="79" t="s">
        <v>380</v>
      </c>
      <c r="D148" s="90" t="s">
        <v>409</v>
      </c>
      <c r="E148" s="78">
        <v>4.1999999999999886</v>
      </c>
    </row>
    <row r="149" spans="1:5" x14ac:dyDescent="0.25">
      <c r="A149" s="57">
        <f t="shared" si="5"/>
        <v>244.4</v>
      </c>
      <c r="B149" s="58" t="s">
        <v>5</v>
      </c>
      <c r="C149" s="79" t="s">
        <v>375</v>
      </c>
      <c r="D149" s="59" t="s">
        <v>318</v>
      </c>
      <c r="E149" s="78">
        <v>0.59999999999999432</v>
      </c>
    </row>
    <row r="150" spans="1:5" x14ac:dyDescent="0.25">
      <c r="A150" s="57">
        <f t="shared" si="5"/>
        <v>245</v>
      </c>
      <c r="B150" s="58" t="s">
        <v>6</v>
      </c>
      <c r="C150" s="79" t="s">
        <v>380</v>
      </c>
      <c r="D150" s="59" t="s">
        <v>273</v>
      </c>
      <c r="E150" s="78">
        <v>3.8000000000000114</v>
      </c>
    </row>
    <row r="151" spans="1:5" x14ac:dyDescent="0.25">
      <c r="A151" s="57">
        <f t="shared" si="5"/>
        <v>248.8</v>
      </c>
      <c r="B151" s="58" t="s">
        <v>5</v>
      </c>
      <c r="C151" s="79" t="s">
        <v>374</v>
      </c>
      <c r="D151" s="59" t="s">
        <v>275</v>
      </c>
      <c r="E151" s="78">
        <v>9.9999999999994316E-2</v>
      </c>
    </row>
    <row r="152" spans="1:5" ht="45" customHeight="1" x14ac:dyDescent="0.25">
      <c r="A152" s="57">
        <f t="shared" si="5"/>
        <v>248.9</v>
      </c>
      <c r="B152" s="58" t="s">
        <v>225</v>
      </c>
      <c r="C152" s="79" t="s">
        <v>378</v>
      </c>
      <c r="D152" s="90" t="s">
        <v>393</v>
      </c>
      <c r="E152" s="78">
        <v>0.40000000000000568</v>
      </c>
    </row>
    <row r="153" spans="1:5" x14ac:dyDescent="0.25">
      <c r="A153" s="57">
        <f t="shared" si="5"/>
        <v>249.3</v>
      </c>
      <c r="B153" s="58" t="s">
        <v>6</v>
      </c>
      <c r="C153" s="79" t="s">
        <v>375</v>
      </c>
      <c r="D153" s="60" t="s">
        <v>274</v>
      </c>
      <c r="E153" s="78">
        <v>0</v>
      </c>
    </row>
    <row r="154" spans="1:5" x14ac:dyDescent="0.25">
      <c r="A154" s="57">
        <f t="shared" si="5"/>
        <v>249.3</v>
      </c>
      <c r="B154" s="58" t="s">
        <v>6</v>
      </c>
      <c r="C154" s="79" t="s">
        <v>380</v>
      </c>
      <c r="D154" s="60" t="s">
        <v>319</v>
      </c>
      <c r="E154" s="78">
        <v>0</v>
      </c>
    </row>
    <row r="155" spans="1:5" ht="31.5" x14ac:dyDescent="0.25">
      <c r="A155" s="57">
        <f t="shared" si="5"/>
        <v>249.3</v>
      </c>
      <c r="B155" s="45" t="s">
        <v>253</v>
      </c>
      <c r="C155" s="45" t="s">
        <v>253</v>
      </c>
      <c r="D155" s="40" t="s">
        <v>325</v>
      </c>
      <c r="E155" s="78">
        <v>0</v>
      </c>
    </row>
    <row r="156" spans="1:5" ht="15.75" x14ac:dyDescent="0.25">
      <c r="A156" s="57">
        <f t="shared" si="5"/>
        <v>249.3</v>
      </c>
      <c r="B156" s="46"/>
      <c r="C156" s="46"/>
      <c r="D156" s="43" t="s">
        <v>368</v>
      </c>
      <c r="E156" s="86"/>
    </row>
    <row r="157" spans="1:5" x14ac:dyDescent="0.25">
      <c r="A157" s="57">
        <f t="shared" si="5"/>
        <v>249.3</v>
      </c>
      <c r="B157" s="58" t="s">
        <v>6</v>
      </c>
      <c r="C157" s="79" t="s">
        <v>375</v>
      </c>
      <c r="D157" s="59" t="s">
        <v>274</v>
      </c>
      <c r="E157" s="78">
        <v>9.9999999999994316E-2</v>
      </c>
    </row>
    <row r="158" spans="1:5" x14ac:dyDescent="0.25">
      <c r="A158" s="57">
        <f t="shared" si="5"/>
        <v>249.4</v>
      </c>
      <c r="B158" s="58" t="s">
        <v>6</v>
      </c>
      <c r="C158" s="79" t="s">
        <v>380</v>
      </c>
      <c r="D158" s="59" t="s">
        <v>276</v>
      </c>
      <c r="E158" s="78">
        <v>1.6999999999999886</v>
      </c>
    </row>
    <row r="159" spans="1:5" ht="30.75" x14ac:dyDescent="0.25">
      <c r="A159" s="57">
        <f t="shared" si="5"/>
        <v>251.1</v>
      </c>
      <c r="B159" s="58" t="s">
        <v>6</v>
      </c>
      <c r="C159" s="79" t="s">
        <v>386</v>
      </c>
      <c r="D159" s="90" t="s">
        <v>410</v>
      </c>
      <c r="E159" s="78">
        <v>3.5</v>
      </c>
    </row>
    <row r="160" spans="1:5" ht="30" x14ac:dyDescent="0.25">
      <c r="A160" s="57">
        <f t="shared" si="5"/>
        <v>254.6</v>
      </c>
      <c r="B160" s="58" t="s">
        <v>6</v>
      </c>
      <c r="C160" s="79" t="s">
        <v>380</v>
      </c>
      <c r="D160" s="90" t="s">
        <v>394</v>
      </c>
      <c r="E160" s="78">
        <v>0.5</v>
      </c>
    </row>
    <row r="161" spans="1:5" x14ac:dyDescent="0.25">
      <c r="A161" s="57">
        <f t="shared" si="5"/>
        <v>255.1</v>
      </c>
      <c r="B161" s="58" t="s">
        <v>5</v>
      </c>
      <c r="C161" s="79" t="s">
        <v>380</v>
      </c>
      <c r="D161" s="59" t="s">
        <v>346</v>
      </c>
      <c r="E161" s="78">
        <v>2.3000000000000114</v>
      </c>
    </row>
    <row r="162" spans="1:5" x14ac:dyDescent="0.25">
      <c r="A162" s="57">
        <f t="shared" si="5"/>
        <v>257.39999999999998</v>
      </c>
      <c r="B162" s="58" t="s">
        <v>5</v>
      </c>
      <c r="C162" s="79" t="s">
        <v>374</v>
      </c>
      <c r="D162" s="59" t="s">
        <v>347</v>
      </c>
      <c r="E162" s="78">
        <v>3.3999999999999773</v>
      </c>
    </row>
    <row r="163" spans="1:5" x14ac:dyDescent="0.25">
      <c r="A163" s="57">
        <f t="shared" si="5"/>
        <v>260.79999999999995</v>
      </c>
      <c r="B163" s="58" t="s">
        <v>5</v>
      </c>
      <c r="C163" s="79" t="s">
        <v>374</v>
      </c>
      <c r="D163" s="59" t="s">
        <v>242</v>
      </c>
      <c r="E163" s="78">
        <v>6.6000000000000227</v>
      </c>
    </row>
    <row r="164" spans="1:5" x14ac:dyDescent="0.25">
      <c r="A164" s="57">
        <f t="shared" si="5"/>
        <v>267.39999999999998</v>
      </c>
      <c r="B164" s="58" t="s">
        <v>6</v>
      </c>
      <c r="C164" s="79" t="s">
        <v>374</v>
      </c>
      <c r="D164" s="56" t="s">
        <v>369</v>
      </c>
      <c r="E164" s="78">
        <v>0.5</v>
      </c>
    </row>
    <row r="165" spans="1:5" ht="30.75" x14ac:dyDescent="0.25">
      <c r="A165" s="57">
        <f t="shared" si="5"/>
        <v>267.89999999999998</v>
      </c>
      <c r="B165" s="58" t="s">
        <v>4</v>
      </c>
      <c r="C165" s="79" t="s">
        <v>374</v>
      </c>
      <c r="D165" s="88" t="s">
        <v>411</v>
      </c>
      <c r="E165" s="78">
        <v>0.39999999999997726</v>
      </c>
    </row>
    <row r="166" spans="1:5" ht="30.75" x14ac:dyDescent="0.25">
      <c r="A166" s="57">
        <f t="shared" si="5"/>
        <v>268.29999999999995</v>
      </c>
      <c r="B166" s="58" t="s">
        <v>5</v>
      </c>
      <c r="C166" s="79" t="s">
        <v>376</v>
      </c>
      <c r="D166" s="88" t="s">
        <v>412</v>
      </c>
      <c r="E166" s="78">
        <v>0</v>
      </c>
    </row>
    <row r="167" spans="1:5" x14ac:dyDescent="0.25">
      <c r="A167" s="57">
        <f t="shared" si="5"/>
        <v>268.29999999999995</v>
      </c>
      <c r="B167" s="58" t="s">
        <v>5</v>
      </c>
      <c r="C167" s="79" t="s">
        <v>380</v>
      </c>
      <c r="D167" s="56" t="s">
        <v>370</v>
      </c>
      <c r="E167" s="78">
        <v>0.10000000000002274</v>
      </c>
    </row>
    <row r="168" spans="1:5" x14ac:dyDescent="0.25">
      <c r="A168" s="57">
        <f t="shared" si="5"/>
        <v>268.39999999999998</v>
      </c>
      <c r="B168" s="58" t="s">
        <v>6</v>
      </c>
      <c r="C168" s="79" t="s">
        <v>376</v>
      </c>
      <c r="D168" s="56" t="s">
        <v>277</v>
      </c>
      <c r="E168" s="78">
        <v>0.80000000000001137</v>
      </c>
    </row>
    <row r="169" spans="1:5" x14ac:dyDescent="0.25">
      <c r="A169" s="57">
        <f t="shared" si="5"/>
        <v>269.2</v>
      </c>
      <c r="B169" s="58" t="s">
        <v>6</v>
      </c>
      <c r="C169" s="79" t="s">
        <v>374</v>
      </c>
      <c r="D169" s="59" t="s">
        <v>278</v>
      </c>
      <c r="E169" s="78">
        <v>0.2</v>
      </c>
    </row>
    <row r="170" spans="1:5" x14ac:dyDescent="0.25">
      <c r="A170" s="57">
        <f t="shared" si="5"/>
        <v>269.39999999999998</v>
      </c>
      <c r="B170" s="58" t="s">
        <v>6</v>
      </c>
      <c r="C170" s="79" t="s">
        <v>375</v>
      </c>
      <c r="D170" s="59" t="s">
        <v>302</v>
      </c>
      <c r="E170" s="78">
        <v>0.3</v>
      </c>
    </row>
    <row r="171" spans="1:5" s="67" customFormat="1" ht="30" x14ac:dyDescent="0.25">
      <c r="A171" s="57">
        <f t="shared" si="5"/>
        <v>269.7</v>
      </c>
      <c r="B171" s="58" t="s">
        <v>5</v>
      </c>
      <c r="C171" s="79" t="s">
        <v>375</v>
      </c>
      <c r="D171" s="90" t="s">
        <v>395</v>
      </c>
      <c r="E171" s="86">
        <v>2.9</v>
      </c>
    </row>
    <row r="172" spans="1:5" x14ac:dyDescent="0.25">
      <c r="A172" s="57">
        <f t="shared" si="5"/>
        <v>272.59999999999997</v>
      </c>
      <c r="B172" s="58" t="s">
        <v>279</v>
      </c>
      <c r="C172" s="79" t="s">
        <v>396</v>
      </c>
      <c r="D172" s="59" t="s">
        <v>280</v>
      </c>
      <c r="E172" s="78">
        <v>9.9999999999965894E-2</v>
      </c>
    </row>
    <row r="173" spans="1:5" x14ac:dyDescent="0.25">
      <c r="A173" s="57">
        <f t="shared" si="5"/>
        <v>272.69999999999993</v>
      </c>
      <c r="B173" s="58" t="s">
        <v>6</v>
      </c>
      <c r="C173" s="79" t="s">
        <v>380</v>
      </c>
      <c r="D173" s="59" t="s">
        <v>303</v>
      </c>
      <c r="E173" s="78">
        <v>1</v>
      </c>
    </row>
    <row r="174" spans="1:5" x14ac:dyDescent="0.25">
      <c r="A174" s="57">
        <f t="shared" si="5"/>
        <v>273.69999999999993</v>
      </c>
      <c r="B174" s="58" t="s">
        <v>6</v>
      </c>
      <c r="C174" s="79" t="s">
        <v>374</v>
      </c>
      <c r="D174" s="59" t="s">
        <v>304</v>
      </c>
      <c r="E174" s="78">
        <v>0</v>
      </c>
    </row>
    <row r="175" spans="1:5" x14ac:dyDescent="0.25">
      <c r="A175" s="57">
        <f t="shared" si="5"/>
        <v>273.69999999999993</v>
      </c>
      <c r="B175" s="58" t="s">
        <v>6</v>
      </c>
      <c r="C175" s="79" t="s">
        <v>375</v>
      </c>
      <c r="D175" s="59" t="s">
        <v>281</v>
      </c>
      <c r="E175" s="78">
        <v>0.70000000000004547</v>
      </c>
    </row>
    <row r="176" spans="1:5" x14ac:dyDescent="0.25">
      <c r="A176" s="57">
        <f t="shared" si="5"/>
        <v>274.39999999999998</v>
      </c>
      <c r="B176" s="58" t="s">
        <v>6</v>
      </c>
      <c r="C176" s="79" t="s">
        <v>380</v>
      </c>
      <c r="D176" s="59" t="s">
        <v>282</v>
      </c>
      <c r="E176" s="78">
        <v>0.69999999999998863</v>
      </c>
    </row>
    <row r="177" spans="1:5" x14ac:dyDescent="0.25">
      <c r="A177" s="57">
        <f t="shared" si="5"/>
        <v>275.09999999999997</v>
      </c>
      <c r="B177" s="58" t="s">
        <v>5</v>
      </c>
      <c r="C177" s="79" t="s">
        <v>397</v>
      </c>
      <c r="D177" s="59" t="s">
        <v>348</v>
      </c>
      <c r="E177" s="78">
        <v>8.9</v>
      </c>
    </row>
    <row r="178" spans="1:5" x14ac:dyDescent="0.25">
      <c r="A178" s="57">
        <f t="shared" si="5"/>
        <v>283.99999999999994</v>
      </c>
      <c r="B178" s="58" t="s">
        <v>5</v>
      </c>
      <c r="C178" s="79" t="s">
        <v>380</v>
      </c>
      <c r="D178" s="59" t="s">
        <v>283</v>
      </c>
      <c r="E178" s="78">
        <v>1.7</v>
      </c>
    </row>
    <row r="179" spans="1:5" x14ac:dyDescent="0.25">
      <c r="A179" s="57">
        <f t="shared" ref="A179:A200" si="6">A178+E178</f>
        <v>285.69999999999993</v>
      </c>
      <c r="B179" s="58" t="s">
        <v>5</v>
      </c>
      <c r="C179" s="79" t="s">
        <v>375</v>
      </c>
      <c r="D179" s="59" t="s">
        <v>284</v>
      </c>
      <c r="E179" s="78">
        <v>0.30000000000001137</v>
      </c>
    </row>
    <row r="180" spans="1:5" x14ac:dyDescent="0.25">
      <c r="A180" s="57">
        <f t="shared" si="6"/>
        <v>285.99999999999994</v>
      </c>
      <c r="B180" s="58" t="s">
        <v>6</v>
      </c>
      <c r="C180" s="79" t="s">
        <v>380</v>
      </c>
      <c r="D180" s="59" t="s">
        <v>242</v>
      </c>
      <c r="E180" s="78">
        <v>0.7</v>
      </c>
    </row>
    <row r="181" spans="1:5" x14ac:dyDescent="0.25">
      <c r="A181" s="57">
        <f t="shared" si="6"/>
        <v>286.69999999999993</v>
      </c>
      <c r="B181" s="58" t="s">
        <v>6</v>
      </c>
      <c r="C181" s="79" t="s">
        <v>376</v>
      </c>
      <c r="D181" s="59" t="s">
        <v>285</v>
      </c>
      <c r="E181" s="78">
        <v>0.19999999999998863</v>
      </c>
    </row>
    <row r="182" spans="1:5" x14ac:dyDescent="0.25">
      <c r="A182" s="57">
        <f t="shared" si="6"/>
        <v>286.89999999999992</v>
      </c>
      <c r="B182" s="62" t="s">
        <v>5</v>
      </c>
      <c r="C182" s="80" t="s">
        <v>380</v>
      </c>
      <c r="D182" s="66" t="s">
        <v>339</v>
      </c>
      <c r="E182" s="78">
        <v>1.1999999999999886</v>
      </c>
    </row>
    <row r="183" spans="1:5" x14ac:dyDescent="0.25">
      <c r="A183" s="57">
        <f t="shared" si="6"/>
        <v>288.09999999999991</v>
      </c>
      <c r="B183" s="58" t="s">
        <v>5</v>
      </c>
      <c r="C183" s="79" t="s">
        <v>375</v>
      </c>
      <c r="D183" s="66" t="s">
        <v>286</v>
      </c>
      <c r="E183" s="78">
        <v>1</v>
      </c>
    </row>
    <row r="184" spans="1:5" x14ac:dyDescent="0.25">
      <c r="A184" s="57">
        <f t="shared" si="6"/>
        <v>289.09999999999991</v>
      </c>
      <c r="B184" s="58" t="s">
        <v>6</v>
      </c>
      <c r="C184" s="79" t="s">
        <v>380</v>
      </c>
      <c r="D184" s="66" t="s">
        <v>287</v>
      </c>
      <c r="E184" s="78">
        <v>0.19999999999998863</v>
      </c>
    </row>
    <row r="185" spans="1:5" x14ac:dyDescent="0.25">
      <c r="A185" s="57">
        <f t="shared" si="6"/>
        <v>289.2999999999999</v>
      </c>
      <c r="B185" s="58" t="s">
        <v>6</v>
      </c>
      <c r="C185" s="79" t="s">
        <v>380</v>
      </c>
      <c r="D185" s="66" t="s">
        <v>328</v>
      </c>
      <c r="E185" s="78">
        <v>0.40000000000003411</v>
      </c>
    </row>
    <row r="186" spans="1:5" x14ac:dyDescent="0.25">
      <c r="A186" s="57">
        <f t="shared" si="6"/>
        <v>289.69999999999993</v>
      </c>
      <c r="B186" s="58" t="s">
        <v>6</v>
      </c>
      <c r="C186" s="79" t="s">
        <v>386</v>
      </c>
      <c r="D186" s="66" t="s">
        <v>288</v>
      </c>
      <c r="E186" s="78">
        <v>0.5</v>
      </c>
    </row>
    <row r="187" spans="1:5" x14ac:dyDescent="0.25">
      <c r="A187" s="57">
        <f t="shared" si="6"/>
        <v>290.19999999999993</v>
      </c>
      <c r="B187" s="58" t="s">
        <v>6</v>
      </c>
      <c r="C187" s="79" t="s">
        <v>376</v>
      </c>
      <c r="D187" s="66" t="s">
        <v>289</v>
      </c>
      <c r="E187" s="78">
        <v>0.19999999999998863</v>
      </c>
    </row>
    <row r="188" spans="1:5" x14ac:dyDescent="0.25">
      <c r="A188" s="57">
        <f t="shared" si="6"/>
        <v>290.39999999999992</v>
      </c>
      <c r="B188" s="58" t="s">
        <v>5</v>
      </c>
      <c r="C188" s="79" t="s">
        <v>380</v>
      </c>
      <c r="D188" s="66" t="s">
        <v>290</v>
      </c>
      <c r="E188" s="78">
        <v>0.30000000000001137</v>
      </c>
    </row>
    <row r="189" spans="1:5" x14ac:dyDescent="0.25">
      <c r="A189" s="57">
        <f t="shared" si="6"/>
        <v>290.69999999999993</v>
      </c>
      <c r="B189" s="58" t="s">
        <v>5</v>
      </c>
      <c r="C189" s="79" t="s">
        <v>375</v>
      </c>
      <c r="D189" s="66" t="s">
        <v>291</v>
      </c>
      <c r="E189" s="78">
        <v>0.39999999999997726</v>
      </c>
    </row>
    <row r="190" spans="1:5" x14ac:dyDescent="0.25">
      <c r="A190" s="57">
        <f t="shared" si="6"/>
        <v>291.09999999999991</v>
      </c>
      <c r="B190" s="58" t="s">
        <v>6</v>
      </c>
      <c r="C190" s="79" t="s">
        <v>380</v>
      </c>
      <c r="D190" s="66" t="s">
        <v>340</v>
      </c>
      <c r="E190" s="78">
        <v>0.5</v>
      </c>
    </row>
    <row r="191" spans="1:5" x14ac:dyDescent="0.25">
      <c r="A191" s="57">
        <f t="shared" si="6"/>
        <v>291.59999999999991</v>
      </c>
      <c r="B191" s="58" t="s">
        <v>6</v>
      </c>
      <c r="C191" s="79" t="s">
        <v>380</v>
      </c>
      <c r="D191" s="66" t="s">
        <v>292</v>
      </c>
      <c r="E191" s="78">
        <v>0.30000000000001137</v>
      </c>
    </row>
    <row r="192" spans="1:5" x14ac:dyDescent="0.25">
      <c r="A192" s="57">
        <f t="shared" si="6"/>
        <v>291.89999999999992</v>
      </c>
      <c r="B192" s="58" t="s">
        <v>5</v>
      </c>
      <c r="C192" s="79" t="s">
        <v>375</v>
      </c>
      <c r="D192" s="66" t="s">
        <v>293</v>
      </c>
      <c r="E192" s="78">
        <v>0.10000000000002274</v>
      </c>
    </row>
    <row r="193" spans="1:5" ht="30" x14ac:dyDescent="0.25">
      <c r="A193" s="57">
        <f t="shared" si="6"/>
        <v>291.99999999999994</v>
      </c>
      <c r="B193" s="58" t="s">
        <v>6</v>
      </c>
      <c r="C193" s="79" t="s">
        <v>380</v>
      </c>
      <c r="D193" s="60" t="s">
        <v>295</v>
      </c>
      <c r="E193" s="78">
        <v>0.19999999999998863</v>
      </c>
    </row>
    <row r="194" spans="1:5" x14ac:dyDescent="0.25">
      <c r="A194" s="57">
        <f t="shared" si="6"/>
        <v>292.19999999999993</v>
      </c>
      <c r="B194" s="58" t="s">
        <v>5</v>
      </c>
      <c r="C194" s="79" t="s">
        <v>375</v>
      </c>
      <c r="D194" s="59" t="s">
        <v>294</v>
      </c>
      <c r="E194" s="78">
        <v>6.9</v>
      </c>
    </row>
    <row r="195" spans="1:5" x14ac:dyDescent="0.25">
      <c r="A195" s="57">
        <f t="shared" si="6"/>
        <v>299.09999999999991</v>
      </c>
      <c r="B195" s="58" t="s">
        <v>6</v>
      </c>
      <c r="C195" s="79" t="s">
        <v>380</v>
      </c>
      <c r="D195" s="59" t="s">
        <v>371</v>
      </c>
      <c r="E195" s="78">
        <v>0.7</v>
      </c>
    </row>
    <row r="196" spans="1:5" x14ac:dyDescent="0.25">
      <c r="A196" s="57">
        <f t="shared" si="6"/>
        <v>299.7999999999999</v>
      </c>
      <c r="B196" s="58" t="s">
        <v>5</v>
      </c>
      <c r="C196" s="79" t="s">
        <v>375</v>
      </c>
      <c r="D196" s="59" t="s">
        <v>296</v>
      </c>
      <c r="E196" s="78">
        <v>0.2</v>
      </c>
    </row>
    <row r="197" spans="1:5" x14ac:dyDescent="0.25">
      <c r="A197" s="57">
        <f t="shared" si="6"/>
        <v>299.99999999999989</v>
      </c>
      <c r="B197" s="58" t="s">
        <v>6</v>
      </c>
      <c r="C197" s="79" t="s">
        <v>380</v>
      </c>
      <c r="D197" s="59" t="s">
        <v>372</v>
      </c>
      <c r="E197" s="78">
        <v>1.8</v>
      </c>
    </row>
    <row r="198" spans="1:5" x14ac:dyDescent="0.25">
      <c r="A198" s="57">
        <f t="shared" si="6"/>
        <v>301.7999999999999</v>
      </c>
      <c r="B198" s="58" t="s">
        <v>5</v>
      </c>
      <c r="C198" s="79" t="s">
        <v>375</v>
      </c>
      <c r="D198" s="59" t="s">
        <v>413</v>
      </c>
      <c r="E198" s="78">
        <v>0.4</v>
      </c>
    </row>
    <row r="199" spans="1:5" x14ac:dyDescent="0.25">
      <c r="A199" s="57">
        <f t="shared" si="6"/>
        <v>302.19999999999987</v>
      </c>
      <c r="B199" s="58" t="s">
        <v>5</v>
      </c>
      <c r="C199" s="79" t="s">
        <v>374</v>
      </c>
      <c r="D199" s="59" t="s">
        <v>236</v>
      </c>
      <c r="E199" s="78">
        <v>0.1</v>
      </c>
    </row>
    <row r="200" spans="1:5" ht="47.25" x14ac:dyDescent="0.25">
      <c r="A200" s="57">
        <f t="shared" si="6"/>
        <v>302.2999999999999</v>
      </c>
      <c r="B200" s="45"/>
      <c r="C200" s="45"/>
      <c r="D200" s="94" t="s">
        <v>414</v>
      </c>
    </row>
    <row r="201" spans="1:5" ht="15.75" x14ac:dyDescent="0.25">
      <c r="A201" s="97" t="s">
        <v>415</v>
      </c>
      <c r="B201" s="98"/>
      <c r="C201" s="98"/>
      <c r="D201" s="98"/>
      <c r="E201" s="99"/>
    </row>
    <row r="202" spans="1:5" ht="15.75" x14ac:dyDescent="0.25">
      <c r="A202" s="68"/>
      <c r="B202" s="69"/>
      <c r="C202" s="83"/>
      <c r="D202" s="70"/>
    </row>
    <row r="203" spans="1:5" ht="15.75" x14ac:dyDescent="0.25">
      <c r="A203" s="68"/>
      <c r="B203" s="95"/>
      <c r="C203" s="95"/>
      <c r="D203" s="95"/>
    </row>
    <row r="204" spans="1:5" ht="16.5" thickBot="1" x14ac:dyDescent="0.3">
      <c r="A204" s="71"/>
      <c r="B204" s="96"/>
      <c r="C204" s="96"/>
      <c r="D204" s="96"/>
    </row>
    <row r="205" spans="1:5" x14ac:dyDescent="0.25">
      <c r="A205" s="72"/>
      <c r="B205" s="73"/>
      <c r="C205" s="84"/>
      <c r="D205" s="74"/>
    </row>
    <row r="206" spans="1:5" x14ac:dyDescent="0.25">
      <c r="A206" s="72"/>
      <c r="B206" s="73"/>
      <c r="C206" s="84"/>
      <c r="D206" s="74"/>
    </row>
    <row r="207" spans="1:5" x14ac:dyDescent="0.25">
      <c r="A207" s="72"/>
      <c r="B207" s="73"/>
      <c r="C207" s="84"/>
      <c r="D207" s="74"/>
    </row>
    <row r="208" spans="1:5" x14ac:dyDescent="0.25">
      <c r="A208" s="72"/>
      <c r="B208" s="73"/>
      <c r="C208" s="84"/>
      <c r="D208" s="74"/>
    </row>
    <row r="209" spans="1:4" x14ac:dyDescent="0.25">
      <c r="A209" s="72"/>
      <c r="B209" s="73"/>
      <c r="C209" s="84"/>
      <c r="D209" s="74"/>
    </row>
    <row r="210" spans="1:4" x14ac:dyDescent="0.25">
      <c r="A210" s="72"/>
      <c r="B210" s="73"/>
      <c r="C210" s="84"/>
      <c r="D210" s="74"/>
    </row>
    <row r="211" spans="1:4" x14ac:dyDescent="0.25">
      <c r="A211" s="72"/>
      <c r="B211" s="73"/>
      <c r="C211" s="84"/>
      <c r="D211" s="74"/>
    </row>
    <row r="212" spans="1:4" x14ac:dyDescent="0.25">
      <c r="A212" s="72"/>
      <c r="B212" s="73"/>
      <c r="C212" s="84"/>
      <c r="D212" s="74"/>
    </row>
    <row r="213" spans="1:4" x14ac:dyDescent="0.25">
      <c r="A213" s="72"/>
      <c r="B213" s="73"/>
      <c r="C213" s="84"/>
      <c r="D213" s="74"/>
    </row>
    <row r="214" spans="1:4" x14ac:dyDescent="0.25">
      <c r="A214" s="72"/>
      <c r="B214" s="73"/>
      <c r="C214" s="84"/>
      <c r="D214" s="74"/>
    </row>
    <row r="215" spans="1:4" x14ac:dyDescent="0.25">
      <c r="A215" s="72"/>
      <c r="B215" s="73"/>
      <c r="C215" s="84"/>
      <c r="D215" s="74"/>
    </row>
    <row r="216" spans="1:4" x14ac:dyDescent="0.25">
      <c r="A216" s="72"/>
      <c r="B216" s="73"/>
      <c r="C216" s="84"/>
      <c r="D216" s="74"/>
    </row>
    <row r="217" spans="1:4" x14ac:dyDescent="0.25">
      <c r="A217" s="72"/>
      <c r="B217" s="73"/>
      <c r="C217" s="84"/>
      <c r="D217" s="74"/>
    </row>
    <row r="218" spans="1:4" x14ac:dyDescent="0.25">
      <c r="A218" s="72"/>
      <c r="B218" s="73"/>
      <c r="C218" s="84"/>
      <c r="D218" s="74"/>
    </row>
    <row r="219" spans="1:4" x14ac:dyDescent="0.25">
      <c r="A219" s="72"/>
      <c r="B219" s="73"/>
      <c r="C219" s="84"/>
      <c r="D219" s="74"/>
    </row>
    <row r="220" spans="1:4" x14ac:dyDescent="0.25">
      <c r="A220" s="72"/>
      <c r="B220" s="73"/>
      <c r="C220" s="84"/>
      <c r="D220" s="74"/>
    </row>
    <row r="221" spans="1:4" x14ac:dyDescent="0.25">
      <c r="A221" s="72"/>
      <c r="B221" s="73"/>
      <c r="C221" s="84"/>
      <c r="D221" s="74"/>
    </row>
    <row r="222" spans="1:4" x14ac:dyDescent="0.25">
      <c r="A222" s="72"/>
      <c r="B222" s="73"/>
      <c r="C222" s="84"/>
      <c r="D222" s="74"/>
    </row>
    <row r="223" spans="1:4" x14ac:dyDescent="0.25">
      <c r="A223" s="72"/>
      <c r="B223" s="73"/>
      <c r="C223" s="84"/>
      <c r="D223" s="74"/>
    </row>
    <row r="224" spans="1:4" x14ac:dyDescent="0.25">
      <c r="A224" s="72"/>
      <c r="B224" s="73"/>
      <c r="C224" s="84"/>
      <c r="D224" s="74"/>
    </row>
    <row r="225" spans="1:4" x14ac:dyDescent="0.25">
      <c r="A225" s="72"/>
      <c r="B225" s="73"/>
      <c r="C225" s="84"/>
      <c r="D225" s="74"/>
    </row>
    <row r="226" spans="1:4" x14ac:dyDescent="0.25">
      <c r="A226" s="72"/>
      <c r="B226" s="73"/>
      <c r="C226" s="84"/>
      <c r="D226" s="74"/>
    </row>
    <row r="227" spans="1:4" x14ac:dyDescent="0.25">
      <c r="A227" s="72"/>
      <c r="B227" s="73"/>
      <c r="C227" s="84"/>
      <c r="D227" s="74"/>
    </row>
    <row r="228" spans="1:4" x14ac:dyDescent="0.25">
      <c r="A228" s="72"/>
      <c r="B228" s="73"/>
      <c r="C228" s="84"/>
      <c r="D228" s="74"/>
    </row>
    <row r="229" spans="1:4" x14ac:dyDescent="0.25">
      <c r="A229" s="72"/>
      <c r="B229" s="73"/>
      <c r="C229" s="84"/>
      <c r="D229" s="74"/>
    </row>
    <row r="230" spans="1:4" x14ac:dyDescent="0.25">
      <c r="A230" s="72"/>
      <c r="B230" s="73"/>
      <c r="C230" s="84"/>
      <c r="D230" s="74"/>
    </row>
    <row r="231" spans="1:4" x14ac:dyDescent="0.25">
      <c r="A231" s="72"/>
      <c r="B231" s="73"/>
      <c r="C231" s="84"/>
      <c r="D231" s="74"/>
    </row>
    <row r="232" spans="1:4" x14ac:dyDescent="0.25">
      <c r="A232" s="72"/>
      <c r="B232" s="73"/>
      <c r="C232" s="84"/>
      <c r="D232" s="74"/>
    </row>
    <row r="233" spans="1:4" x14ac:dyDescent="0.25">
      <c r="A233" s="72"/>
      <c r="B233" s="73"/>
      <c r="C233" s="84"/>
      <c r="D233" s="74"/>
    </row>
    <row r="234" spans="1:4" x14ac:dyDescent="0.25">
      <c r="A234" s="72"/>
      <c r="B234" s="73"/>
      <c r="C234" s="84"/>
      <c r="D234" s="74"/>
    </row>
    <row r="235" spans="1:4" x14ac:dyDescent="0.25">
      <c r="A235" s="72"/>
      <c r="B235" s="73"/>
      <c r="C235" s="84"/>
      <c r="D235" s="74"/>
    </row>
    <row r="236" spans="1:4" x14ac:dyDescent="0.25">
      <c r="A236" s="72"/>
      <c r="B236" s="73"/>
      <c r="C236" s="84"/>
      <c r="D236" s="74"/>
    </row>
    <row r="237" spans="1:4" x14ac:dyDescent="0.25">
      <c r="A237" s="72"/>
      <c r="B237" s="73"/>
      <c r="C237" s="84"/>
      <c r="D237" s="74"/>
    </row>
    <row r="238" spans="1:4" x14ac:dyDescent="0.25">
      <c r="A238" s="72"/>
      <c r="B238" s="73"/>
      <c r="C238" s="84"/>
      <c r="D238" s="74"/>
    </row>
    <row r="239" spans="1:4" x14ac:dyDescent="0.25">
      <c r="A239" s="72"/>
      <c r="B239" s="73"/>
      <c r="C239" s="84"/>
      <c r="D239" s="74"/>
    </row>
    <row r="240" spans="1:4" x14ac:dyDescent="0.25">
      <c r="A240" s="72"/>
      <c r="B240" s="73"/>
      <c r="C240" s="84"/>
      <c r="D240" s="74"/>
    </row>
    <row r="241" spans="1:4" x14ac:dyDescent="0.25">
      <c r="A241" s="72"/>
      <c r="B241" s="73"/>
      <c r="C241" s="84"/>
      <c r="D241" s="74"/>
    </row>
    <row r="242" spans="1:4" x14ac:dyDescent="0.25">
      <c r="A242" s="72"/>
      <c r="B242" s="73"/>
      <c r="C242" s="84"/>
      <c r="D242" s="74"/>
    </row>
    <row r="243" spans="1:4" x14ac:dyDescent="0.25">
      <c r="A243" s="72"/>
      <c r="B243" s="73"/>
      <c r="C243" s="84"/>
      <c r="D243" s="74"/>
    </row>
    <row r="244" spans="1:4" x14ac:dyDescent="0.25">
      <c r="A244" s="72"/>
      <c r="B244" s="73"/>
      <c r="C244" s="84"/>
      <c r="D244" s="74"/>
    </row>
    <row r="245" spans="1:4" x14ac:dyDescent="0.25">
      <c r="A245" s="72"/>
      <c r="B245" s="73"/>
      <c r="C245" s="84"/>
      <c r="D245" s="74"/>
    </row>
    <row r="246" spans="1:4" x14ac:dyDescent="0.25">
      <c r="A246" s="72"/>
      <c r="B246" s="73"/>
      <c r="C246" s="84"/>
      <c r="D246" s="74"/>
    </row>
    <row r="247" spans="1:4" x14ac:dyDescent="0.25">
      <c r="A247" s="72"/>
      <c r="B247" s="73"/>
      <c r="C247" s="84"/>
      <c r="D247" s="74"/>
    </row>
    <row r="248" spans="1:4" x14ac:dyDescent="0.25">
      <c r="A248" s="72"/>
      <c r="B248" s="73"/>
      <c r="C248" s="84"/>
      <c r="D248" s="74"/>
    </row>
    <row r="249" spans="1:4" x14ac:dyDescent="0.25">
      <c r="A249" s="72"/>
      <c r="B249" s="73"/>
      <c r="C249" s="84"/>
      <c r="D249" s="74"/>
    </row>
    <row r="250" spans="1:4" x14ac:dyDescent="0.25">
      <c r="A250" s="72"/>
      <c r="B250" s="73"/>
      <c r="C250" s="84"/>
      <c r="D250" s="74"/>
    </row>
    <row r="251" spans="1:4" x14ac:dyDescent="0.25">
      <c r="A251" s="72"/>
      <c r="B251" s="73"/>
      <c r="C251" s="84"/>
      <c r="D251" s="74"/>
    </row>
    <row r="252" spans="1:4" x14ac:dyDescent="0.25">
      <c r="A252" s="72"/>
      <c r="B252" s="73"/>
      <c r="C252" s="84"/>
      <c r="D252" s="74"/>
    </row>
    <row r="253" spans="1:4" x14ac:dyDescent="0.25">
      <c r="A253" s="72"/>
      <c r="B253" s="73"/>
      <c r="C253" s="84"/>
      <c r="D253" s="74"/>
    </row>
    <row r="254" spans="1:4" x14ac:dyDescent="0.25">
      <c r="A254" s="72"/>
      <c r="B254" s="73"/>
      <c r="C254" s="84"/>
      <c r="D254" s="74"/>
    </row>
  </sheetData>
  <mergeCells count="3">
    <mergeCell ref="B203:D203"/>
    <mergeCell ref="B204:D204"/>
    <mergeCell ref="A201:E201"/>
  </mergeCells>
  <printOptions gridLines="1"/>
  <pageMargins left="0.15748031496062992" right="0.19685039370078741" top="0.19685039370078741" bottom="0.19685039370078741" header="0" footer="0"/>
  <pageSetup scale="99" orientation="portrait" horizontalDpi="4294967292" verticalDpi="4294967292" r:id="rId1"/>
  <headerFooter>
    <oddHeader xml:space="preserve">&amp;R&amp;K000000    .
</oddHeader>
  </headerFooter>
  <rowBreaks count="5" manualBreakCount="5">
    <brk id="41" max="3" man="1"/>
    <brk id="81" max="3" man="1"/>
    <brk id="103" max="3" man="1"/>
    <brk id="137" max="3" man="1"/>
    <brk id="15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2"/>
  <sheetViews>
    <sheetView zoomScale="150" zoomScaleNormal="150" zoomScaleSheetLayoutView="100" zoomScalePageLayoutView="123" workbookViewId="0">
      <selection activeCell="B142" sqref="B142"/>
    </sheetView>
  </sheetViews>
  <sheetFormatPr defaultColWidth="9.125" defaultRowHeight="15.75" x14ac:dyDescent="0.25"/>
  <cols>
    <col min="1" max="1" width="6.625" style="15" customWidth="1"/>
    <col min="2" max="2" width="4.125" style="15" customWidth="1"/>
    <col min="3" max="3" width="36.375" style="15" customWidth="1"/>
    <col min="4" max="4" width="6.375" style="6" bestFit="1" customWidth="1"/>
    <col min="5" max="6" width="9.125" style="1"/>
    <col min="7" max="7" width="30.625" style="1" customWidth="1"/>
    <col min="8" max="8" width="9.125" style="1"/>
    <col min="9" max="16384" width="9.125" style="15"/>
  </cols>
  <sheetData>
    <row r="1" spans="1:4" ht="44.1" customHeight="1" thickBot="1" x14ac:dyDescent="0.3">
      <c r="A1" s="33" t="s">
        <v>0</v>
      </c>
      <c r="B1" s="34" t="s">
        <v>1</v>
      </c>
      <c r="C1" s="35" t="s">
        <v>2</v>
      </c>
      <c r="D1" s="36" t="s">
        <v>3</v>
      </c>
    </row>
    <row r="2" spans="1:4" ht="24" x14ac:dyDescent="0.25">
      <c r="A2" s="2">
        <v>0</v>
      </c>
      <c r="B2" s="3"/>
      <c r="C2" s="4" t="s">
        <v>184</v>
      </c>
      <c r="D2" s="26"/>
    </row>
    <row r="3" spans="1:4" x14ac:dyDescent="0.25">
      <c r="A3" s="13">
        <f>A2</f>
        <v>0</v>
      </c>
      <c r="B3" s="14" t="s">
        <v>5</v>
      </c>
      <c r="C3" s="20" t="s">
        <v>52</v>
      </c>
      <c r="D3" s="17">
        <v>0.1</v>
      </c>
    </row>
    <row r="4" spans="1:4" x14ac:dyDescent="0.25">
      <c r="A4" s="13">
        <f>A3+D3</f>
        <v>0.1</v>
      </c>
      <c r="B4" s="14" t="s">
        <v>5</v>
      </c>
      <c r="C4" s="20" t="s">
        <v>14</v>
      </c>
      <c r="D4" s="17">
        <v>0.5</v>
      </c>
    </row>
    <row r="5" spans="1:4" x14ac:dyDescent="0.25">
      <c r="A5" s="13">
        <f t="shared" ref="A5:A6" si="0">A4+D4</f>
        <v>0.6</v>
      </c>
      <c r="B5" s="14" t="s">
        <v>5</v>
      </c>
      <c r="C5" s="20" t="s">
        <v>53</v>
      </c>
      <c r="D5" s="17">
        <v>0.39999999999999147</v>
      </c>
    </row>
    <row r="6" spans="1:4" x14ac:dyDescent="0.25">
      <c r="A6" s="13">
        <f t="shared" si="0"/>
        <v>0.99999999999999145</v>
      </c>
      <c r="B6" s="14" t="s">
        <v>6</v>
      </c>
      <c r="C6" s="20" t="s">
        <v>71</v>
      </c>
      <c r="D6" s="17">
        <v>0.10000000000000853</v>
      </c>
    </row>
    <row r="7" spans="1:4" x14ac:dyDescent="0.25">
      <c r="A7" s="9"/>
      <c r="B7" s="10"/>
      <c r="C7" s="28" t="s">
        <v>51</v>
      </c>
      <c r="D7" s="11"/>
    </row>
    <row r="8" spans="1:4" x14ac:dyDescent="0.25">
      <c r="A8" s="13">
        <f>A6+D6</f>
        <v>1.1000000000000001</v>
      </c>
      <c r="B8" s="14" t="s">
        <v>5</v>
      </c>
      <c r="C8" s="20" t="s">
        <v>72</v>
      </c>
      <c r="D8" s="17">
        <v>9.9999999999994316E-2</v>
      </c>
    </row>
    <row r="9" spans="1:4" x14ac:dyDescent="0.25">
      <c r="A9" s="13">
        <f t="shared" ref="A9:A25" si="1">A8+D8</f>
        <v>1.1999999999999944</v>
      </c>
      <c r="B9" s="14" t="s">
        <v>4</v>
      </c>
      <c r="C9" s="20" t="s">
        <v>54</v>
      </c>
      <c r="D9" s="17">
        <v>1.4000000000000057</v>
      </c>
    </row>
    <row r="10" spans="1:4" x14ac:dyDescent="0.25">
      <c r="A10" s="13">
        <f t="shared" si="1"/>
        <v>2.6</v>
      </c>
      <c r="B10" s="14" t="s">
        <v>6</v>
      </c>
      <c r="C10" s="20" t="s">
        <v>55</v>
      </c>
      <c r="D10" s="17">
        <v>2.7999999999999972</v>
      </c>
    </row>
    <row r="11" spans="1:4" x14ac:dyDescent="0.25">
      <c r="A11" s="13">
        <f t="shared" si="1"/>
        <v>5.3999999999999968</v>
      </c>
      <c r="B11" s="14" t="s">
        <v>5</v>
      </c>
      <c r="C11" s="20" t="s">
        <v>56</v>
      </c>
      <c r="D11" s="17">
        <v>0.59999999999999432</v>
      </c>
    </row>
    <row r="12" spans="1:4" x14ac:dyDescent="0.25">
      <c r="A12" s="13">
        <f t="shared" si="1"/>
        <v>5.9999999999999911</v>
      </c>
      <c r="B12" s="12" t="s">
        <v>5</v>
      </c>
      <c r="C12" s="20" t="s">
        <v>203</v>
      </c>
      <c r="D12" s="17">
        <v>4.4000000000000057</v>
      </c>
    </row>
    <row r="13" spans="1:4" x14ac:dyDescent="0.25">
      <c r="A13" s="13">
        <f t="shared" si="1"/>
        <v>10.399999999999997</v>
      </c>
      <c r="B13" s="14" t="s">
        <v>4</v>
      </c>
      <c r="C13" s="20" t="s">
        <v>57</v>
      </c>
      <c r="D13" s="17">
        <v>2.6</v>
      </c>
    </row>
    <row r="14" spans="1:4" x14ac:dyDescent="0.25">
      <c r="A14" s="13">
        <f t="shared" si="1"/>
        <v>12.999999999999996</v>
      </c>
      <c r="B14" s="14" t="s">
        <v>4</v>
      </c>
      <c r="C14" s="20" t="s">
        <v>58</v>
      </c>
      <c r="D14" s="17">
        <v>8</v>
      </c>
    </row>
    <row r="15" spans="1:4" x14ac:dyDescent="0.25">
      <c r="A15" s="13">
        <f t="shared" si="1"/>
        <v>20.999999999999996</v>
      </c>
      <c r="B15" s="14" t="s">
        <v>4</v>
      </c>
      <c r="C15" s="20" t="s">
        <v>60</v>
      </c>
      <c r="D15" s="17">
        <v>5.1000000000000085</v>
      </c>
    </row>
    <row r="16" spans="1:4" x14ac:dyDescent="0.25">
      <c r="A16" s="13">
        <f t="shared" si="1"/>
        <v>26.100000000000005</v>
      </c>
      <c r="B16" s="14" t="s">
        <v>4</v>
      </c>
      <c r="C16" s="20" t="s">
        <v>59</v>
      </c>
      <c r="D16" s="17">
        <v>1.0999999999999943</v>
      </c>
    </row>
    <row r="17" spans="1:4" x14ac:dyDescent="0.25">
      <c r="A17" s="13">
        <f t="shared" si="1"/>
        <v>27.2</v>
      </c>
      <c r="B17" s="14" t="s">
        <v>5</v>
      </c>
      <c r="C17" s="20" t="s">
        <v>61</v>
      </c>
      <c r="D17" s="17">
        <v>0.5</v>
      </c>
    </row>
    <row r="18" spans="1:4" x14ac:dyDescent="0.25">
      <c r="A18" s="13">
        <f t="shared" si="1"/>
        <v>27.7</v>
      </c>
      <c r="B18" s="14" t="s">
        <v>6</v>
      </c>
      <c r="C18" s="20" t="s">
        <v>62</v>
      </c>
      <c r="D18" s="17">
        <v>1.0999999999999943</v>
      </c>
    </row>
    <row r="19" spans="1:4" x14ac:dyDescent="0.25">
      <c r="A19" s="13">
        <f t="shared" si="1"/>
        <v>28.799999999999994</v>
      </c>
      <c r="B19" s="14" t="s">
        <v>4</v>
      </c>
      <c r="C19" s="20" t="s">
        <v>62</v>
      </c>
      <c r="D19" s="17">
        <v>0.40000000000000568</v>
      </c>
    </row>
    <row r="20" spans="1:4" x14ac:dyDescent="0.25">
      <c r="A20" s="13">
        <f t="shared" si="1"/>
        <v>29.2</v>
      </c>
      <c r="B20" s="20" t="s">
        <v>4</v>
      </c>
      <c r="C20" s="20" t="s">
        <v>63</v>
      </c>
      <c r="D20" s="17">
        <v>0.59999999999999432</v>
      </c>
    </row>
    <row r="21" spans="1:4" x14ac:dyDescent="0.25">
      <c r="A21" s="13">
        <f t="shared" si="1"/>
        <v>29.799999999999994</v>
      </c>
      <c r="B21" s="14" t="s">
        <v>5</v>
      </c>
      <c r="C21" s="20" t="s">
        <v>64</v>
      </c>
      <c r="D21" s="17">
        <v>0.70000000000000284</v>
      </c>
    </row>
    <row r="22" spans="1:4" x14ac:dyDescent="0.25">
      <c r="A22" s="13">
        <f t="shared" si="1"/>
        <v>30.499999999999996</v>
      </c>
      <c r="B22" s="14" t="s">
        <v>6</v>
      </c>
      <c r="C22" s="20" t="s">
        <v>65</v>
      </c>
      <c r="D22" s="17">
        <v>1.7000000000000028</v>
      </c>
    </row>
    <row r="23" spans="1:4" x14ac:dyDescent="0.25">
      <c r="A23" s="13">
        <f t="shared" si="1"/>
        <v>32.200000000000003</v>
      </c>
      <c r="B23" s="14" t="s">
        <v>4</v>
      </c>
      <c r="C23" s="20" t="s">
        <v>41</v>
      </c>
      <c r="D23" s="17">
        <v>2</v>
      </c>
    </row>
    <row r="24" spans="1:4" x14ac:dyDescent="0.25">
      <c r="A24" s="13">
        <f t="shared" si="1"/>
        <v>34.200000000000003</v>
      </c>
      <c r="B24" s="14" t="s">
        <v>6</v>
      </c>
      <c r="C24" s="20" t="s">
        <v>66</v>
      </c>
      <c r="D24" s="17">
        <v>9.9999999999994316E-2</v>
      </c>
    </row>
    <row r="25" spans="1:4" x14ac:dyDescent="0.25">
      <c r="A25" s="13">
        <f t="shared" si="1"/>
        <v>34.299999999999997</v>
      </c>
      <c r="B25" s="20" t="s">
        <v>5</v>
      </c>
      <c r="C25" s="20" t="s">
        <v>73</v>
      </c>
      <c r="D25" s="17">
        <v>7.2000000000000171</v>
      </c>
    </row>
    <row r="26" spans="1:4" x14ac:dyDescent="0.25">
      <c r="A26" s="9"/>
      <c r="B26" s="10"/>
      <c r="C26" s="23" t="s">
        <v>75</v>
      </c>
      <c r="D26" s="11"/>
    </row>
    <row r="27" spans="1:4" x14ac:dyDescent="0.25">
      <c r="A27" s="9">
        <f>A25+D25</f>
        <v>41.500000000000014</v>
      </c>
      <c r="B27" s="10"/>
      <c r="C27" s="23" t="s">
        <v>67</v>
      </c>
      <c r="D27" s="11">
        <v>2.5</v>
      </c>
    </row>
    <row r="28" spans="1:4" x14ac:dyDescent="0.25">
      <c r="A28" s="13">
        <f t="shared" ref="A28:A91" si="2">A27+D27</f>
        <v>44.000000000000014</v>
      </c>
      <c r="B28" s="14" t="s">
        <v>4</v>
      </c>
      <c r="C28" s="20" t="s">
        <v>204</v>
      </c>
      <c r="D28" s="17">
        <v>13.199999999999989</v>
      </c>
    </row>
    <row r="29" spans="1:4" x14ac:dyDescent="0.25">
      <c r="A29" s="13">
        <f t="shared" si="2"/>
        <v>57.2</v>
      </c>
      <c r="B29" s="20" t="s">
        <v>5</v>
      </c>
      <c r="C29" s="20" t="s">
        <v>76</v>
      </c>
      <c r="D29" s="17">
        <v>0</v>
      </c>
    </row>
    <row r="30" spans="1:4" x14ac:dyDescent="0.25">
      <c r="A30" s="13">
        <f t="shared" si="2"/>
        <v>57.2</v>
      </c>
      <c r="B30" s="14" t="s">
        <v>6</v>
      </c>
      <c r="C30" s="20" t="s">
        <v>74</v>
      </c>
      <c r="D30" s="17">
        <v>0.5</v>
      </c>
    </row>
    <row r="31" spans="1:4" x14ac:dyDescent="0.25">
      <c r="A31" s="13">
        <f t="shared" si="2"/>
        <v>57.7</v>
      </c>
      <c r="B31" s="20" t="s">
        <v>4</v>
      </c>
      <c r="C31" s="20" t="s">
        <v>77</v>
      </c>
      <c r="D31" s="17">
        <v>6.9000000000000057</v>
      </c>
    </row>
    <row r="32" spans="1:4" x14ac:dyDescent="0.25">
      <c r="A32" s="13">
        <f t="shared" si="2"/>
        <v>64.600000000000009</v>
      </c>
      <c r="B32" s="20" t="s">
        <v>6</v>
      </c>
      <c r="C32" s="20" t="s">
        <v>78</v>
      </c>
      <c r="D32" s="17">
        <v>50.699999999999989</v>
      </c>
    </row>
    <row r="33" spans="1:4" x14ac:dyDescent="0.25">
      <c r="A33" s="13">
        <f t="shared" si="2"/>
        <v>115.3</v>
      </c>
      <c r="B33" s="14" t="s">
        <v>6</v>
      </c>
      <c r="C33" s="20" t="s">
        <v>79</v>
      </c>
      <c r="D33" s="17">
        <v>3</v>
      </c>
    </row>
    <row r="34" spans="1:4" x14ac:dyDescent="0.25">
      <c r="A34" s="13">
        <f t="shared" si="2"/>
        <v>118.3</v>
      </c>
      <c r="B34" s="14" t="s">
        <v>5</v>
      </c>
      <c r="C34" s="20" t="s">
        <v>80</v>
      </c>
      <c r="D34" s="17">
        <v>1.9000000000000057</v>
      </c>
    </row>
    <row r="35" spans="1:4" x14ac:dyDescent="0.25">
      <c r="A35" s="13">
        <f t="shared" si="2"/>
        <v>120.2</v>
      </c>
      <c r="B35" s="14" t="s">
        <v>5</v>
      </c>
      <c r="C35" s="20" t="s">
        <v>81</v>
      </c>
      <c r="D35" s="17">
        <v>9.9999999999994316E-2</v>
      </c>
    </row>
    <row r="36" spans="1:4" ht="24" x14ac:dyDescent="0.25">
      <c r="A36" s="37">
        <f t="shared" si="2"/>
        <v>120.3</v>
      </c>
      <c r="B36" s="38" t="s">
        <v>5</v>
      </c>
      <c r="C36" s="4" t="s">
        <v>185</v>
      </c>
      <c r="D36" s="39"/>
    </row>
    <row r="37" spans="1:4" x14ac:dyDescent="0.25">
      <c r="A37" s="13">
        <f t="shared" si="2"/>
        <v>120.3</v>
      </c>
      <c r="B37" s="14" t="s">
        <v>7</v>
      </c>
      <c r="C37" s="20" t="s">
        <v>18</v>
      </c>
      <c r="D37" s="17">
        <v>0</v>
      </c>
    </row>
    <row r="38" spans="1:4" x14ac:dyDescent="0.25">
      <c r="A38" s="13">
        <f t="shared" si="2"/>
        <v>120.3</v>
      </c>
      <c r="B38" s="30" t="s">
        <v>6</v>
      </c>
      <c r="C38" s="24" t="s">
        <v>82</v>
      </c>
      <c r="D38" s="17">
        <v>1.9000000000000057</v>
      </c>
    </row>
    <row r="39" spans="1:4" x14ac:dyDescent="0.25">
      <c r="A39" s="13">
        <f t="shared" si="2"/>
        <v>122.2</v>
      </c>
      <c r="B39" s="14" t="s">
        <v>6</v>
      </c>
      <c r="C39" s="20" t="s">
        <v>83</v>
      </c>
      <c r="D39" s="17">
        <v>3</v>
      </c>
    </row>
    <row r="40" spans="1:4" x14ac:dyDescent="0.25">
      <c r="A40" s="13">
        <f t="shared" si="2"/>
        <v>125.2</v>
      </c>
      <c r="B40" s="14" t="s">
        <v>5</v>
      </c>
      <c r="C40" s="20" t="s">
        <v>84</v>
      </c>
      <c r="D40" s="17">
        <v>50.699999999999989</v>
      </c>
    </row>
    <row r="41" spans="1:4" x14ac:dyDescent="0.25">
      <c r="A41" s="13">
        <f t="shared" si="2"/>
        <v>175.89999999999998</v>
      </c>
      <c r="B41" s="14" t="s">
        <v>5</v>
      </c>
      <c r="C41" s="20" t="s">
        <v>85</v>
      </c>
      <c r="D41" s="17">
        <v>6.9000000000000341</v>
      </c>
    </row>
    <row r="42" spans="1:4" x14ac:dyDescent="0.25">
      <c r="A42" s="13">
        <f t="shared" si="2"/>
        <v>182.8</v>
      </c>
      <c r="B42" s="14" t="s">
        <v>4</v>
      </c>
      <c r="C42" s="20" t="s">
        <v>41</v>
      </c>
      <c r="D42" s="17">
        <v>0.59999999999996589</v>
      </c>
    </row>
    <row r="43" spans="1:4" x14ac:dyDescent="0.25">
      <c r="A43" s="13">
        <f t="shared" si="2"/>
        <v>183.39999999999998</v>
      </c>
      <c r="B43" s="20" t="s">
        <v>5</v>
      </c>
      <c r="C43" s="20" t="s">
        <v>86</v>
      </c>
      <c r="D43" s="17">
        <v>23.699999999999989</v>
      </c>
    </row>
    <row r="44" spans="1:4" ht="15.95" customHeight="1" x14ac:dyDescent="0.25">
      <c r="A44" s="13">
        <f t="shared" si="2"/>
        <v>207.09999999999997</v>
      </c>
      <c r="B44" s="14" t="s">
        <v>5</v>
      </c>
      <c r="C44" s="20" t="s">
        <v>87</v>
      </c>
      <c r="D44" s="17">
        <v>1.8000000000000114</v>
      </c>
    </row>
    <row r="45" spans="1:4" s="1" customFormat="1" ht="24" x14ac:dyDescent="0.25">
      <c r="A45" s="2">
        <f t="shared" si="2"/>
        <v>208.89999999999998</v>
      </c>
      <c r="B45" s="32" t="s">
        <v>6</v>
      </c>
      <c r="C45" s="4" t="s">
        <v>187</v>
      </c>
      <c r="D45" s="26"/>
    </row>
    <row r="46" spans="1:4" s="1" customFormat="1" x14ac:dyDescent="0.25">
      <c r="A46" s="18">
        <f>A45</f>
        <v>208.89999999999998</v>
      </c>
      <c r="B46" s="24" t="s">
        <v>5</v>
      </c>
      <c r="C46" s="24" t="s">
        <v>186</v>
      </c>
      <c r="D46" s="29">
        <v>0.1</v>
      </c>
    </row>
    <row r="47" spans="1:4" s="1" customFormat="1" x14ac:dyDescent="0.25">
      <c r="A47" s="13">
        <f t="shared" si="2"/>
        <v>208.99999999999997</v>
      </c>
      <c r="B47" s="14" t="s">
        <v>6</v>
      </c>
      <c r="C47" s="20" t="s">
        <v>88</v>
      </c>
      <c r="D47" s="17">
        <v>1.1999999999999886</v>
      </c>
    </row>
    <row r="48" spans="1:4" s="1" customFormat="1" x14ac:dyDescent="0.25">
      <c r="A48" s="13">
        <f t="shared" si="2"/>
        <v>210.19999999999996</v>
      </c>
      <c r="B48" s="20" t="s">
        <v>5</v>
      </c>
      <c r="C48" s="20" t="s">
        <v>89</v>
      </c>
      <c r="D48" s="17">
        <v>0.80000000000001137</v>
      </c>
    </row>
    <row r="49" spans="1:6" s="1" customFormat="1" x14ac:dyDescent="0.25">
      <c r="A49" s="13">
        <f t="shared" si="2"/>
        <v>210.99999999999997</v>
      </c>
      <c r="B49" s="14" t="s">
        <v>4</v>
      </c>
      <c r="C49" s="20" t="s">
        <v>90</v>
      </c>
      <c r="D49" s="17">
        <v>0.69999999999998863</v>
      </c>
    </row>
    <row r="50" spans="1:6" s="1" customFormat="1" x14ac:dyDescent="0.25">
      <c r="A50" s="13">
        <f t="shared" si="2"/>
        <v>211.69999999999996</v>
      </c>
      <c r="B50" s="20" t="s">
        <v>4</v>
      </c>
      <c r="C50" s="20" t="s">
        <v>91</v>
      </c>
      <c r="D50" s="17">
        <v>0</v>
      </c>
      <c r="F50" s="19"/>
    </row>
    <row r="51" spans="1:6" s="1" customFormat="1" x14ac:dyDescent="0.25">
      <c r="A51" s="13">
        <f t="shared" si="2"/>
        <v>211.69999999999996</v>
      </c>
      <c r="B51" s="12" t="s">
        <v>6</v>
      </c>
      <c r="C51" s="20" t="s">
        <v>92</v>
      </c>
      <c r="D51" s="17">
        <v>5.3999999999999773</v>
      </c>
    </row>
    <row r="52" spans="1:6" s="1" customFormat="1" x14ac:dyDescent="0.25">
      <c r="A52" s="13">
        <f t="shared" si="2"/>
        <v>217.09999999999994</v>
      </c>
      <c r="B52" s="12" t="s">
        <v>5</v>
      </c>
      <c r="C52" s="20" t="s">
        <v>93</v>
      </c>
      <c r="D52" s="17">
        <v>3</v>
      </c>
    </row>
    <row r="53" spans="1:6" s="1" customFormat="1" x14ac:dyDescent="0.25">
      <c r="A53" s="13">
        <f t="shared" si="2"/>
        <v>220.09999999999994</v>
      </c>
      <c r="B53" s="20" t="s">
        <v>4</v>
      </c>
      <c r="C53" s="20" t="s">
        <v>94</v>
      </c>
      <c r="D53" s="17">
        <v>6.4000000000000341</v>
      </c>
    </row>
    <row r="54" spans="1:6" s="1" customFormat="1" x14ac:dyDescent="0.25">
      <c r="A54" s="13">
        <f t="shared" si="2"/>
        <v>226.49999999999997</v>
      </c>
      <c r="B54" s="12" t="s">
        <v>4</v>
      </c>
      <c r="C54" s="20" t="s">
        <v>95</v>
      </c>
      <c r="D54" s="17">
        <v>0.39999999999997726</v>
      </c>
    </row>
    <row r="55" spans="1:6" s="1" customFormat="1" x14ac:dyDescent="0.25">
      <c r="A55" s="13">
        <f t="shared" si="2"/>
        <v>226.89999999999995</v>
      </c>
      <c r="B55" s="12" t="s">
        <v>4</v>
      </c>
      <c r="C55" s="20" t="s">
        <v>37</v>
      </c>
      <c r="D55" s="17">
        <v>1.3000000000000114</v>
      </c>
      <c r="F55" s="19"/>
    </row>
    <row r="56" spans="1:6" s="1" customFormat="1" x14ac:dyDescent="0.25">
      <c r="A56" s="13">
        <f t="shared" si="2"/>
        <v>228.19999999999996</v>
      </c>
      <c r="B56" s="12" t="s">
        <v>4</v>
      </c>
      <c r="C56" s="20" t="s">
        <v>95</v>
      </c>
      <c r="D56" s="17">
        <v>8.6999999999999886</v>
      </c>
      <c r="F56" s="19"/>
    </row>
    <row r="57" spans="1:6" s="1" customFormat="1" x14ac:dyDescent="0.25">
      <c r="A57" s="13">
        <f t="shared" si="2"/>
        <v>236.89999999999995</v>
      </c>
      <c r="B57" s="12" t="s">
        <v>5</v>
      </c>
      <c r="C57" s="20" t="s">
        <v>33</v>
      </c>
      <c r="D57" s="17">
        <v>11.5</v>
      </c>
    </row>
    <row r="58" spans="1:6" s="1" customFormat="1" x14ac:dyDescent="0.25">
      <c r="A58" s="13">
        <f t="shared" si="2"/>
        <v>248.39999999999995</v>
      </c>
      <c r="B58" s="20" t="s">
        <v>5</v>
      </c>
      <c r="C58" s="20" t="s">
        <v>96</v>
      </c>
      <c r="D58" s="17">
        <v>1.6000000000000227</v>
      </c>
      <c r="F58" s="19"/>
    </row>
    <row r="59" spans="1:6" s="1" customFormat="1" x14ac:dyDescent="0.25">
      <c r="A59" s="13">
        <f t="shared" si="2"/>
        <v>249.99999999999997</v>
      </c>
      <c r="B59" s="20" t="s">
        <v>6</v>
      </c>
      <c r="C59" s="20" t="s">
        <v>97</v>
      </c>
      <c r="D59" s="17">
        <v>1.5999999999999659</v>
      </c>
    </row>
    <row r="60" spans="1:6" s="1" customFormat="1" x14ac:dyDescent="0.25">
      <c r="A60" s="13">
        <f t="shared" si="2"/>
        <v>251.59999999999994</v>
      </c>
      <c r="B60" s="20" t="s">
        <v>6</v>
      </c>
      <c r="C60" s="20" t="s">
        <v>9</v>
      </c>
      <c r="D60" s="17">
        <v>5.3000000000000114</v>
      </c>
      <c r="F60" s="19"/>
    </row>
    <row r="61" spans="1:6" s="1" customFormat="1" x14ac:dyDescent="0.25">
      <c r="A61" s="13">
        <f t="shared" si="2"/>
        <v>256.89999999999998</v>
      </c>
      <c r="B61" s="20" t="s">
        <v>6</v>
      </c>
      <c r="C61" s="20" t="s">
        <v>9</v>
      </c>
      <c r="D61" s="17">
        <v>3</v>
      </c>
      <c r="F61" s="19"/>
    </row>
    <row r="62" spans="1:6" s="1" customFormat="1" x14ac:dyDescent="0.25">
      <c r="A62" s="13">
        <f t="shared" si="2"/>
        <v>259.89999999999998</v>
      </c>
      <c r="B62" s="12" t="s">
        <v>5</v>
      </c>
      <c r="C62" s="20" t="s">
        <v>33</v>
      </c>
      <c r="D62" s="17">
        <v>0.80000000000001137</v>
      </c>
      <c r="F62" s="19"/>
    </row>
    <row r="63" spans="1:6" s="1" customFormat="1" x14ac:dyDescent="0.25">
      <c r="A63" s="13">
        <f t="shared" si="2"/>
        <v>260.7</v>
      </c>
      <c r="B63" s="20" t="s">
        <v>6</v>
      </c>
      <c r="C63" s="20" t="s">
        <v>98</v>
      </c>
      <c r="D63" s="17">
        <v>0.10000000000002274</v>
      </c>
      <c r="F63" s="19"/>
    </row>
    <row r="64" spans="1:6" s="1" customFormat="1" ht="24" x14ac:dyDescent="0.25">
      <c r="A64" s="2">
        <f t="shared" si="2"/>
        <v>260.8</v>
      </c>
      <c r="B64" s="32"/>
      <c r="C64" s="4" t="s">
        <v>188</v>
      </c>
      <c r="D64" s="26"/>
      <c r="F64" s="19"/>
    </row>
    <row r="65" spans="1:7" s="1" customFormat="1" x14ac:dyDescent="0.25">
      <c r="A65" s="13">
        <f>A64</f>
        <v>260.8</v>
      </c>
      <c r="B65" s="20" t="s">
        <v>16</v>
      </c>
      <c r="C65" s="20" t="s">
        <v>99</v>
      </c>
      <c r="D65" s="17">
        <v>2.2999999999999545</v>
      </c>
      <c r="F65" s="19"/>
    </row>
    <row r="66" spans="1:7" s="1" customFormat="1" x14ac:dyDescent="0.25">
      <c r="A66" s="13">
        <f t="shared" si="2"/>
        <v>263.09999999999997</v>
      </c>
      <c r="B66" s="20" t="s">
        <v>5</v>
      </c>
      <c r="C66" s="20" t="s">
        <v>100</v>
      </c>
      <c r="D66" s="17">
        <v>0.80000000000001137</v>
      </c>
      <c r="F66" s="19"/>
    </row>
    <row r="67" spans="1:7" s="1" customFormat="1" x14ac:dyDescent="0.25">
      <c r="A67" s="13">
        <f t="shared" si="2"/>
        <v>263.89999999999998</v>
      </c>
      <c r="B67" s="24" t="s">
        <v>6</v>
      </c>
      <c r="C67" s="24" t="s">
        <v>101</v>
      </c>
      <c r="D67" s="17">
        <v>0.30000000000001137</v>
      </c>
      <c r="F67" s="19"/>
    </row>
    <row r="68" spans="1:7" s="1" customFormat="1" x14ac:dyDescent="0.25">
      <c r="A68" s="13">
        <f t="shared" si="2"/>
        <v>264.2</v>
      </c>
      <c r="B68" s="20" t="s">
        <v>5</v>
      </c>
      <c r="C68" s="20" t="s">
        <v>102</v>
      </c>
      <c r="D68" s="17">
        <v>0.39999999999997726</v>
      </c>
      <c r="F68" s="19"/>
    </row>
    <row r="69" spans="1:7" s="1" customFormat="1" x14ac:dyDescent="0.25">
      <c r="A69" s="13">
        <f t="shared" si="2"/>
        <v>264.59999999999997</v>
      </c>
      <c r="B69" s="24" t="s">
        <v>4</v>
      </c>
      <c r="C69" s="24" t="s">
        <v>103</v>
      </c>
      <c r="D69" s="17">
        <v>0.40000000000003411</v>
      </c>
      <c r="F69" s="19"/>
    </row>
    <row r="70" spans="1:7" s="1" customFormat="1" x14ac:dyDescent="0.25">
      <c r="A70" s="13">
        <f t="shared" si="2"/>
        <v>265</v>
      </c>
      <c r="B70" s="12" t="s">
        <v>4</v>
      </c>
      <c r="C70" s="20" t="s">
        <v>104</v>
      </c>
      <c r="D70" s="17">
        <v>0.69999999999998863</v>
      </c>
      <c r="F70" s="19"/>
    </row>
    <row r="71" spans="1:7" s="1" customFormat="1" x14ac:dyDescent="0.25">
      <c r="A71" s="13">
        <f t="shared" si="2"/>
        <v>265.7</v>
      </c>
      <c r="B71" s="12" t="s">
        <v>5</v>
      </c>
      <c r="C71" s="20" t="s">
        <v>105</v>
      </c>
      <c r="D71" s="17">
        <v>0.10000000000002274</v>
      </c>
      <c r="F71" s="19"/>
    </row>
    <row r="72" spans="1:7" s="1" customFormat="1" x14ac:dyDescent="0.25">
      <c r="A72" s="13">
        <f t="shared" si="2"/>
        <v>265.8</v>
      </c>
      <c r="B72" s="12" t="s">
        <v>6</v>
      </c>
      <c r="C72" s="20" t="s">
        <v>106</v>
      </c>
      <c r="D72" s="17">
        <v>0.19999999999998863</v>
      </c>
      <c r="F72" s="19"/>
    </row>
    <row r="73" spans="1:7" s="1" customFormat="1" x14ac:dyDescent="0.25">
      <c r="A73" s="13">
        <f t="shared" si="2"/>
        <v>266</v>
      </c>
      <c r="B73" s="20" t="s">
        <v>5</v>
      </c>
      <c r="C73" s="20" t="s">
        <v>108</v>
      </c>
      <c r="D73" s="17">
        <v>9.9999999999965894E-2</v>
      </c>
      <c r="F73" s="19"/>
    </row>
    <row r="74" spans="1:7" s="1" customFormat="1" x14ac:dyDescent="0.25">
      <c r="A74" s="13">
        <f t="shared" si="2"/>
        <v>266.09999999999997</v>
      </c>
      <c r="B74" s="20" t="s">
        <v>6</v>
      </c>
      <c r="C74" s="20" t="s">
        <v>107</v>
      </c>
      <c r="D74" s="17">
        <v>0.40000000000003411</v>
      </c>
      <c r="F74" s="19"/>
    </row>
    <row r="75" spans="1:7" s="1" customFormat="1" x14ac:dyDescent="0.25">
      <c r="A75" s="13">
        <f t="shared" si="2"/>
        <v>266.5</v>
      </c>
      <c r="B75" s="20" t="s">
        <v>5</v>
      </c>
      <c r="C75" s="20" t="s">
        <v>109</v>
      </c>
      <c r="D75" s="17">
        <v>0.39999999999997726</v>
      </c>
      <c r="F75" s="19"/>
    </row>
    <row r="76" spans="1:7" s="1" customFormat="1" x14ac:dyDescent="0.25">
      <c r="A76" s="13">
        <f t="shared" si="2"/>
        <v>266.89999999999998</v>
      </c>
      <c r="B76" s="20" t="s">
        <v>6</v>
      </c>
      <c r="C76" s="20" t="s">
        <v>110</v>
      </c>
      <c r="D76" s="8">
        <v>1.1000000000000227</v>
      </c>
      <c r="F76" s="19"/>
    </row>
    <row r="77" spans="1:7" s="1" customFormat="1" x14ac:dyDescent="0.25">
      <c r="A77" s="13">
        <f t="shared" si="2"/>
        <v>268</v>
      </c>
      <c r="B77" s="12" t="s">
        <v>5</v>
      </c>
      <c r="C77" s="20" t="s">
        <v>111</v>
      </c>
      <c r="D77" s="8">
        <v>0.30000000000001137</v>
      </c>
    </row>
    <row r="78" spans="1:7" s="1" customFormat="1" x14ac:dyDescent="0.25">
      <c r="A78" s="13">
        <f t="shared" si="2"/>
        <v>268.3</v>
      </c>
      <c r="B78" s="12" t="s">
        <v>6</v>
      </c>
      <c r="C78" s="20" t="s">
        <v>112</v>
      </c>
      <c r="D78" s="8">
        <v>9.9999999999965894E-2</v>
      </c>
    </row>
    <row r="79" spans="1:7" s="1" customFormat="1" x14ac:dyDescent="0.25">
      <c r="A79" s="13">
        <f t="shared" si="2"/>
        <v>268.39999999999998</v>
      </c>
      <c r="B79" s="12" t="s">
        <v>5</v>
      </c>
      <c r="C79" s="20" t="s">
        <v>113</v>
      </c>
      <c r="D79" s="8">
        <v>0.30000000000001137</v>
      </c>
    </row>
    <row r="80" spans="1:7" s="1" customFormat="1" x14ac:dyDescent="0.25">
      <c r="A80" s="13">
        <f t="shared" si="2"/>
        <v>268.7</v>
      </c>
      <c r="B80" s="12" t="s">
        <v>5</v>
      </c>
      <c r="C80" s="20" t="s">
        <v>114</v>
      </c>
      <c r="D80" s="8">
        <v>0.10000000000002274</v>
      </c>
      <c r="F80" s="19"/>
      <c r="G80" s="19"/>
    </row>
    <row r="81" spans="1:7" s="1" customFormat="1" x14ac:dyDescent="0.25">
      <c r="A81" s="13">
        <f t="shared" si="2"/>
        <v>268.8</v>
      </c>
      <c r="B81" s="12" t="s">
        <v>6</v>
      </c>
      <c r="C81" s="20" t="s">
        <v>115</v>
      </c>
      <c r="D81" s="8">
        <v>9.9999999999965894E-2</v>
      </c>
    </row>
    <row r="82" spans="1:7" s="1" customFormat="1" x14ac:dyDescent="0.25">
      <c r="A82" s="13">
        <f t="shared" si="2"/>
        <v>268.89999999999998</v>
      </c>
      <c r="B82" s="12" t="s">
        <v>5</v>
      </c>
      <c r="C82" s="20" t="s">
        <v>116</v>
      </c>
      <c r="D82" s="8">
        <v>0.10000000000002274</v>
      </c>
      <c r="F82" s="19"/>
      <c r="G82" s="19"/>
    </row>
    <row r="83" spans="1:7" s="1" customFormat="1" x14ac:dyDescent="0.25">
      <c r="A83" s="13">
        <f t="shared" si="2"/>
        <v>269</v>
      </c>
      <c r="B83" s="20" t="s">
        <v>6</v>
      </c>
      <c r="C83" s="20" t="s">
        <v>117</v>
      </c>
      <c r="D83" s="8">
        <v>0.19999999999998863</v>
      </c>
      <c r="F83" s="19"/>
    </row>
    <row r="84" spans="1:7" s="1" customFormat="1" x14ac:dyDescent="0.25">
      <c r="A84" s="13">
        <f t="shared" si="2"/>
        <v>269.2</v>
      </c>
      <c r="B84" s="12" t="s">
        <v>6</v>
      </c>
      <c r="C84" s="20" t="s">
        <v>118</v>
      </c>
      <c r="D84" s="8">
        <v>0.19999999999998863</v>
      </c>
      <c r="F84" s="19"/>
    </row>
    <row r="85" spans="1:7" s="1" customFormat="1" x14ac:dyDescent="0.25">
      <c r="A85" s="13">
        <f t="shared" si="2"/>
        <v>269.39999999999998</v>
      </c>
      <c r="B85" s="20" t="s">
        <v>4</v>
      </c>
      <c r="C85" s="20" t="s">
        <v>119</v>
      </c>
      <c r="D85" s="8">
        <v>0.10000000000002274</v>
      </c>
      <c r="F85" s="19"/>
      <c r="G85" s="19"/>
    </row>
    <row r="86" spans="1:7" s="1" customFormat="1" x14ac:dyDescent="0.25">
      <c r="A86" s="13">
        <f t="shared" si="2"/>
        <v>269.5</v>
      </c>
      <c r="B86" s="12" t="s">
        <v>5</v>
      </c>
      <c r="C86" s="20" t="s">
        <v>205</v>
      </c>
      <c r="D86" s="8">
        <v>0.39999999999997726</v>
      </c>
      <c r="F86" s="19"/>
    </row>
    <row r="87" spans="1:7" s="1" customFormat="1" x14ac:dyDescent="0.25">
      <c r="A87" s="13">
        <f t="shared" si="2"/>
        <v>269.89999999999998</v>
      </c>
      <c r="B87" s="12" t="s">
        <v>6</v>
      </c>
      <c r="C87" s="20" t="s">
        <v>120</v>
      </c>
      <c r="D87" s="8">
        <v>0.40000000000003411</v>
      </c>
      <c r="F87" s="19"/>
    </row>
    <row r="88" spans="1:7" s="1" customFormat="1" x14ac:dyDescent="0.25">
      <c r="A88" s="13">
        <f t="shared" si="2"/>
        <v>270.3</v>
      </c>
      <c r="B88" s="12" t="s">
        <v>5</v>
      </c>
      <c r="C88" s="20" t="s">
        <v>121</v>
      </c>
      <c r="D88" s="8">
        <v>9.9999999999965894E-2</v>
      </c>
    </row>
    <row r="89" spans="1:7" s="1" customFormat="1" x14ac:dyDescent="0.25">
      <c r="A89" s="13">
        <f t="shared" si="2"/>
        <v>270.39999999999998</v>
      </c>
      <c r="B89" s="20" t="s">
        <v>4</v>
      </c>
      <c r="C89" s="20" t="s">
        <v>122</v>
      </c>
      <c r="D89" s="8">
        <v>0.40000000000003411</v>
      </c>
      <c r="F89" s="19"/>
    </row>
    <row r="90" spans="1:7" s="1" customFormat="1" x14ac:dyDescent="0.25">
      <c r="A90" s="13">
        <f t="shared" si="2"/>
        <v>270.8</v>
      </c>
      <c r="B90" s="12" t="s">
        <v>6</v>
      </c>
      <c r="C90" s="20" t="s">
        <v>123</v>
      </c>
      <c r="D90" s="8">
        <v>9.9999999999965894E-2</v>
      </c>
      <c r="F90" s="19"/>
    </row>
    <row r="91" spans="1:7" s="1" customFormat="1" x14ac:dyDescent="0.25">
      <c r="A91" s="13">
        <f t="shared" si="2"/>
        <v>270.89999999999998</v>
      </c>
      <c r="B91" s="12" t="s">
        <v>5</v>
      </c>
      <c r="C91" s="20" t="s">
        <v>124</v>
      </c>
      <c r="D91" s="8">
        <v>1.4000000000000341</v>
      </c>
      <c r="F91" s="19"/>
    </row>
    <row r="92" spans="1:7" s="1" customFormat="1" x14ac:dyDescent="0.25">
      <c r="A92" s="13">
        <f t="shared" ref="A92:A155" si="3">A91+D91</f>
        <v>272.3</v>
      </c>
      <c r="B92" s="12" t="s">
        <v>5</v>
      </c>
      <c r="C92" s="20" t="s">
        <v>125</v>
      </c>
      <c r="D92" s="8">
        <v>9.9999999999965894E-2</v>
      </c>
      <c r="F92" s="19"/>
    </row>
    <row r="93" spans="1:7" s="1" customFormat="1" x14ac:dyDescent="0.25">
      <c r="A93" s="13">
        <f t="shared" si="3"/>
        <v>272.39999999999998</v>
      </c>
      <c r="B93" s="12" t="s">
        <v>6</v>
      </c>
      <c r="C93" s="20" t="s">
        <v>126</v>
      </c>
      <c r="D93" s="8">
        <v>4.9000000000000341</v>
      </c>
      <c r="F93" s="19"/>
    </row>
    <row r="94" spans="1:7" s="1" customFormat="1" x14ac:dyDescent="0.25">
      <c r="A94" s="13">
        <f t="shared" si="3"/>
        <v>277.3</v>
      </c>
      <c r="B94" s="12" t="s">
        <v>5</v>
      </c>
      <c r="C94" s="20" t="s">
        <v>127</v>
      </c>
      <c r="D94" s="8">
        <v>0.29999999999995453</v>
      </c>
      <c r="F94" s="19"/>
    </row>
    <row r="95" spans="1:7" s="1" customFormat="1" x14ac:dyDescent="0.25">
      <c r="A95" s="13">
        <f t="shared" si="3"/>
        <v>277.59999999999997</v>
      </c>
      <c r="B95" s="20" t="s">
        <v>5</v>
      </c>
      <c r="C95" s="20" t="s">
        <v>128</v>
      </c>
      <c r="D95" s="8">
        <v>0</v>
      </c>
      <c r="F95" s="19"/>
    </row>
    <row r="96" spans="1:7" s="1" customFormat="1" x14ac:dyDescent="0.25">
      <c r="A96" s="13">
        <f t="shared" si="3"/>
        <v>277.59999999999997</v>
      </c>
      <c r="B96" s="12" t="s">
        <v>6</v>
      </c>
      <c r="C96" s="20" t="s">
        <v>129</v>
      </c>
      <c r="D96" s="8">
        <v>3.1000000000000227</v>
      </c>
      <c r="F96" s="19"/>
    </row>
    <row r="97" spans="1:6" s="1" customFormat="1" x14ac:dyDescent="0.25">
      <c r="A97" s="13">
        <f t="shared" si="3"/>
        <v>280.7</v>
      </c>
      <c r="B97" s="12" t="s">
        <v>5</v>
      </c>
      <c r="C97" s="20" t="s">
        <v>130</v>
      </c>
      <c r="D97" s="8">
        <v>0.39999999999997726</v>
      </c>
      <c r="F97" s="19"/>
    </row>
    <row r="98" spans="1:6" s="1" customFormat="1" x14ac:dyDescent="0.25">
      <c r="A98" s="13">
        <f t="shared" si="3"/>
        <v>281.09999999999997</v>
      </c>
      <c r="B98" s="12" t="s">
        <v>6</v>
      </c>
      <c r="C98" s="20" t="s">
        <v>131</v>
      </c>
      <c r="D98" s="8">
        <v>0.5</v>
      </c>
      <c r="F98" s="19"/>
    </row>
    <row r="99" spans="1:6" s="1" customFormat="1" x14ac:dyDescent="0.25">
      <c r="A99" s="13">
        <f t="shared" si="3"/>
        <v>281.59999999999997</v>
      </c>
      <c r="B99" s="12" t="s">
        <v>4</v>
      </c>
      <c r="C99" s="20" t="s">
        <v>132</v>
      </c>
      <c r="D99" s="8">
        <v>5.4000000000000341</v>
      </c>
      <c r="F99" s="19"/>
    </row>
    <row r="100" spans="1:6" s="1" customFormat="1" x14ac:dyDescent="0.25">
      <c r="A100" s="13">
        <f t="shared" si="3"/>
        <v>287</v>
      </c>
      <c r="B100" s="12" t="s">
        <v>5</v>
      </c>
      <c r="C100" s="20" t="s">
        <v>133</v>
      </c>
      <c r="D100" s="8">
        <v>5.8999999999999773</v>
      </c>
      <c r="F100" s="19"/>
    </row>
    <row r="101" spans="1:6" s="1" customFormat="1" x14ac:dyDescent="0.25">
      <c r="A101" s="13">
        <f t="shared" si="3"/>
        <v>292.89999999999998</v>
      </c>
      <c r="B101" s="12" t="s">
        <v>5</v>
      </c>
      <c r="C101" s="20" t="s">
        <v>134</v>
      </c>
      <c r="D101" s="8">
        <v>9.6999999999999886</v>
      </c>
      <c r="F101" s="19"/>
    </row>
    <row r="102" spans="1:6" s="1" customFormat="1" x14ac:dyDescent="0.25">
      <c r="A102" s="13">
        <f t="shared" si="3"/>
        <v>302.59999999999997</v>
      </c>
      <c r="B102" s="12" t="s">
        <v>6</v>
      </c>
      <c r="C102" s="20" t="s">
        <v>135</v>
      </c>
      <c r="D102" s="8">
        <v>0.10000000000002274</v>
      </c>
      <c r="F102" s="19"/>
    </row>
    <row r="103" spans="1:6" s="1" customFormat="1" x14ac:dyDescent="0.25">
      <c r="A103" s="13">
        <f t="shared" si="3"/>
        <v>302.7</v>
      </c>
      <c r="B103" s="20" t="s">
        <v>5</v>
      </c>
      <c r="C103" s="20" t="s">
        <v>136</v>
      </c>
      <c r="D103" s="8">
        <v>5.5</v>
      </c>
      <c r="F103" s="19"/>
    </row>
    <row r="104" spans="1:6" s="1" customFormat="1" x14ac:dyDescent="0.25">
      <c r="A104" s="13">
        <f t="shared" si="3"/>
        <v>308.2</v>
      </c>
      <c r="B104" s="20" t="s">
        <v>5</v>
      </c>
      <c r="C104" s="21" t="s">
        <v>137</v>
      </c>
      <c r="D104" s="8">
        <v>0.10000000000002274</v>
      </c>
      <c r="F104" s="19"/>
    </row>
    <row r="105" spans="1:6" s="1" customFormat="1" x14ac:dyDescent="0.25">
      <c r="A105" s="13">
        <f t="shared" si="3"/>
        <v>308.3</v>
      </c>
      <c r="B105" s="20" t="s">
        <v>6</v>
      </c>
      <c r="C105" s="21" t="s">
        <v>138</v>
      </c>
      <c r="D105" s="8">
        <v>2.5</v>
      </c>
      <c r="F105" s="19"/>
    </row>
    <row r="106" spans="1:6" s="1" customFormat="1" x14ac:dyDescent="0.25">
      <c r="A106" s="13">
        <f t="shared" si="3"/>
        <v>310.8</v>
      </c>
      <c r="B106" s="20" t="s">
        <v>6</v>
      </c>
      <c r="C106" s="21" t="s">
        <v>139</v>
      </c>
      <c r="D106" s="8">
        <v>9.9999999999965894E-2</v>
      </c>
    </row>
    <row r="107" spans="1:6" s="1" customFormat="1" x14ac:dyDescent="0.25">
      <c r="A107" s="13">
        <f t="shared" si="3"/>
        <v>310.89999999999998</v>
      </c>
      <c r="B107" s="20" t="s">
        <v>5</v>
      </c>
      <c r="C107" s="21" t="s">
        <v>140</v>
      </c>
      <c r="D107" s="8">
        <v>7.1000000000000227</v>
      </c>
      <c r="F107" s="19"/>
    </row>
    <row r="108" spans="1:6" s="1" customFormat="1" x14ac:dyDescent="0.25">
      <c r="A108" s="13">
        <f t="shared" si="3"/>
        <v>318</v>
      </c>
      <c r="B108" s="20" t="s">
        <v>4</v>
      </c>
      <c r="C108" s="21" t="s">
        <v>141</v>
      </c>
      <c r="D108" s="8">
        <v>39.399999999999977</v>
      </c>
      <c r="F108" s="19"/>
    </row>
    <row r="109" spans="1:6" s="1" customFormat="1" x14ac:dyDescent="0.25">
      <c r="A109" s="13">
        <f t="shared" si="3"/>
        <v>357.4</v>
      </c>
      <c r="B109" s="20" t="s">
        <v>5</v>
      </c>
      <c r="C109" s="20" t="s">
        <v>142</v>
      </c>
      <c r="D109" s="17">
        <v>0.10000000000002274</v>
      </c>
      <c r="F109" s="19"/>
    </row>
    <row r="110" spans="1:6" s="1" customFormat="1" x14ac:dyDescent="0.25">
      <c r="A110" s="13">
        <f t="shared" si="3"/>
        <v>357.5</v>
      </c>
      <c r="B110" s="20" t="s">
        <v>6</v>
      </c>
      <c r="C110" s="20" t="s">
        <v>143</v>
      </c>
      <c r="D110" s="17">
        <v>0</v>
      </c>
      <c r="F110" s="19"/>
    </row>
    <row r="111" spans="1:6" s="1" customFormat="1" ht="24" x14ac:dyDescent="0.25">
      <c r="A111" s="2">
        <f t="shared" si="3"/>
        <v>357.5</v>
      </c>
      <c r="B111" s="32" t="s">
        <v>5</v>
      </c>
      <c r="C111" s="4" t="s">
        <v>197</v>
      </c>
      <c r="D111" s="26"/>
      <c r="F111" s="19"/>
    </row>
    <row r="112" spans="1:6" s="1" customFormat="1" x14ac:dyDescent="0.25">
      <c r="A112" s="13">
        <f>A111</f>
        <v>357.5</v>
      </c>
      <c r="B112" s="20" t="s">
        <v>5</v>
      </c>
      <c r="C112" s="20" t="s">
        <v>144</v>
      </c>
      <c r="D112" s="17">
        <v>0.2</v>
      </c>
      <c r="F112" s="19"/>
    </row>
    <row r="113" spans="1:6" s="1" customFormat="1" x14ac:dyDescent="0.25">
      <c r="A113" s="13">
        <f t="shared" si="3"/>
        <v>357.7</v>
      </c>
      <c r="B113" s="12" t="s">
        <v>5</v>
      </c>
      <c r="C113" s="20" t="s">
        <v>145</v>
      </c>
      <c r="D113" s="17">
        <v>0.60000000000002274</v>
      </c>
      <c r="F113" s="19"/>
    </row>
    <row r="114" spans="1:6" s="1" customFormat="1" x14ac:dyDescent="0.25">
      <c r="A114" s="13">
        <f t="shared" si="3"/>
        <v>358.3</v>
      </c>
      <c r="B114" s="20" t="s">
        <v>5</v>
      </c>
      <c r="C114" s="20" t="s">
        <v>146</v>
      </c>
      <c r="D114" s="17">
        <v>18.299999999999955</v>
      </c>
      <c r="F114" s="19"/>
    </row>
    <row r="115" spans="1:6" s="1" customFormat="1" x14ac:dyDescent="0.25">
      <c r="A115" s="13">
        <f t="shared" si="3"/>
        <v>376.59999999999997</v>
      </c>
      <c r="B115" s="12" t="s">
        <v>4</v>
      </c>
      <c r="C115" s="20" t="s">
        <v>153</v>
      </c>
      <c r="D115" s="17">
        <v>2.2000000000000455</v>
      </c>
      <c r="F115" s="19"/>
    </row>
    <row r="116" spans="1:6" s="1" customFormat="1" x14ac:dyDescent="0.25">
      <c r="A116" s="13">
        <f t="shared" si="3"/>
        <v>378.8</v>
      </c>
      <c r="B116" s="20" t="s">
        <v>5</v>
      </c>
      <c r="C116" s="20" t="s">
        <v>152</v>
      </c>
      <c r="D116" s="17">
        <v>9.9999999999965894E-2</v>
      </c>
      <c r="F116" s="19"/>
    </row>
    <row r="117" spans="1:6" s="1" customFormat="1" x14ac:dyDescent="0.25">
      <c r="A117" s="9">
        <f t="shared" si="3"/>
        <v>378.9</v>
      </c>
      <c r="B117" s="10"/>
      <c r="C117" s="23" t="s">
        <v>154</v>
      </c>
      <c r="D117" s="11">
        <v>0.19999999999998863</v>
      </c>
      <c r="F117" s="19"/>
    </row>
    <row r="118" spans="1:6" s="1" customFormat="1" x14ac:dyDescent="0.25">
      <c r="A118" s="13">
        <f t="shared" si="3"/>
        <v>379.09999999999997</v>
      </c>
      <c r="B118" s="20" t="s">
        <v>5</v>
      </c>
      <c r="C118" s="20" t="s">
        <v>151</v>
      </c>
      <c r="D118" s="17">
        <v>3.1000000000000227</v>
      </c>
      <c r="F118" s="19"/>
    </row>
    <row r="119" spans="1:6" s="1" customFormat="1" x14ac:dyDescent="0.25">
      <c r="A119" s="13">
        <f t="shared" si="3"/>
        <v>382.2</v>
      </c>
      <c r="B119" s="20" t="s">
        <v>4</v>
      </c>
      <c r="C119" s="20" t="s">
        <v>150</v>
      </c>
      <c r="D119" s="17">
        <v>2.3999999999999773</v>
      </c>
      <c r="F119" s="19"/>
    </row>
    <row r="120" spans="1:6" s="1" customFormat="1" x14ac:dyDescent="0.25">
      <c r="A120" s="13">
        <f t="shared" si="3"/>
        <v>384.59999999999997</v>
      </c>
      <c r="B120" s="20" t="s">
        <v>6</v>
      </c>
      <c r="C120" s="20" t="s">
        <v>149</v>
      </c>
      <c r="D120" s="17">
        <v>1.9000000000000341</v>
      </c>
      <c r="F120" s="19"/>
    </row>
    <row r="121" spans="1:6" s="1" customFormat="1" x14ac:dyDescent="0.25">
      <c r="A121" s="13">
        <f t="shared" si="3"/>
        <v>386.5</v>
      </c>
      <c r="B121" s="20" t="s">
        <v>6</v>
      </c>
      <c r="C121" s="20" t="s">
        <v>148</v>
      </c>
      <c r="D121" s="17">
        <v>2.3000000000000114</v>
      </c>
      <c r="F121" s="19"/>
    </row>
    <row r="122" spans="1:6" s="1" customFormat="1" x14ac:dyDescent="0.25">
      <c r="A122" s="13">
        <f t="shared" si="3"/>
        <v>388.8</v>
      </c>
      <c r="B122" s="20" t="s">
        <v>4</v>
      </c>
      <c r="C122" s="20" t="s">
        <v>147</v>
      </c>
      <c r="D122" s="17">
        <v>2.8999999999999773</v>
      </c>
      <c r="F122" s="19"/>
    </row>
    <row r="123" spans="1:6" s="1" customFormat="1" x14ac:dyDescent="0.25">
      <c r="A123" s="13">
        <f t="shared" si="3"/>
        <v>391.7</v>
      </c>
      <c r="B123" s="20" t="s">
        <v>5</v>
      </c>
      <c r="C123" s="20" t="s">
        <v>155</v>
      </c>
      <c r="D123" s="17">
        <v>0</v>
      </c>
      <c r="F123" s="19"/>
    </row>
    <row r="124" spans="1:6" s="1" customFormat="1" x14ac:dyDescent="0.25">
      <c r="A124" s="13">
        <f t="shared" si="3"/>
        <v>391.7</v>
      </c>
      <c r="B124" s="20" t="s">
        <v>5</v>
      </c>
      <c r="C124" s="20" t="s">
        <v>156</v>
      </c>
      <c r="D124" s="17">
        <v>0.10000000000002274</v>
      </c>
      <c r="F124" s="19"/>
    </row>
    <row r="125" spans="1:6" s="1" customFormat="1" ht="24" x14ac:dyDescent="0.25">
      <c r="A125" s="2">
        <f t="shared" si="3"/>
        <v>391.8</v>
      </c>
      <c r="B125" s="32" t="s">
        <v>5</v>
      </c>
      <c r="C125" s="4" t="s">
        <v>190</v>
      </c>
      <c r="D125" s="26"/>
      <c r="F125" s="19"/>
    </row>
    <row r="126" spans="1:6" s="1" customFormat="1" x14ac:dyDescent="0.25">
      <c r="A126" s="31">
        <f>A125</f>
        <v>391.8</v>
      </c>
      <c r="B126" s="24" t="s">
        <v>7</v>
      </c>
      <c r="C126" s="24" t="s">
        <v>157</v>
      </c>
      <c r="D126" s="17">
        <v>0.19999999999998863</v>
      </c>
      <c r="F126" s="19"/>
    </row>
    <row r="127" spans="1:6" s="1" customFormat="1" x14ac:dyDescent="0.25">
      <c r="A127" s="13">
        <f t="shared" si="3"/>
        <v>392</v>
      </c>
      <c r="B127" s="12" t="s">
        <v>6</v>
      </c>
      <c r="C127" s="24" t="s">
        <v>158</v>
      </c>
      <c r="D127" s="17">
        <v>9.9999999999965894E-2</v>
      </c>
      <c r="F127" s="19"/>
    </row>
    <row r="128" spans="1:6" s="1" customFormat="1" x14ac:dyDescent="0.25">
      <c r="A128" s="13">
        <f t="shared" si="3"/>
        <v>392.09999999999997</v>
      </c>
      <c r="B128" s="12" t="s">
        <v>5</v>
      </c>
      <c r="C128" s="24" t="s">
        <v>147</v>
      </c>
      <c r="D128" s="17">
        <v>0.40000000000003411</v>
      </c>
      <c r="F128" s="19"/>
    </row>
    <row r="129" spans="1:6" s="1" customFormat="1" x14ac:dyDescent="0.25">
      <c r="A129" s="13">
        <f t="shared" si="3"/>
        <v>392.5</v>
      </c>
      <c r="B129" s="12" t="s">
        <v>4</v>
      </c>
      <c r="C129" s="24" t="s">
        <v>159</v>
      </c>
      <c r="D129" s="17">
        <v>2</v>
      </c>
      <c r="F129" s="19"/>
    </row>
    <row r="130" spans="1:6" s="1" customFormat="1" x14ac:dyDescent="0.25">
      <c r="A130" s="13">
        <f t="shared" si="3"/>
        <v>394.5</v>
      </c>
      <c r="B130" s="20" t="s">
        <v>4</v>
      </c>
      <c r="C130" s="24" t="s">
        <v>160</v>
      </c>
      <c r="D130" s="17">
        <v>1.0999999999999659</v>
      </c>
      <c r="F130" s="19"/>
    </row>
    <row r="131" spans="1:6" s="1" customFormat="1" x14ac:dyDescent="0.25">
      <c r="A131" s="13">
        <f t="shared" si="3"/>
        <v>395.59999999999997</v>
      </c>
      <c r="B131" s="20" t="s">
        <v>5</v>
      </c>
      <c r="C131" s="24" t="s">
        <v>161</v>
      </c>
      <c r="D131" s="17">
        <v>0.20000000000004547</v>
      </c>
      <c r="F131" s="19"/>
    </row>
    <row r="132" spans="1:6" s="1" customFormat="1" x14ac:dyDescent="0.25">
      <c r="A132" s="13">
        <f t="shared" si="3"/>
        <v>395.8</v>
      </c>
      <c r="B132" s="20" t="s">
        <v>4</v>
      </c>
      <c r="C132" s="24" t="s">
        <v>162</v>
      </c>
      <c r="D132" s="17">
        <v>1.5</v>
      </c>
      <c r="F132" s="19"/>
    </row>
    <row r="133" spans="1:6" s="1" customFormat="1" x14ac:dyDescent="0.25">
      <c r="A133" s="13">
        <f t="shared" si="3"/>
        <v>397.3</v>
      </c>
      <c r="B133" s="20" t="s">
        <v>6</v>
      </c>
      <c r="C133" s="24" t="s">
        <v>163</v>
      </c>
      <c r="D133" s="17">
        <v>2.3999999999999773</v>
      </c>
      <c r="F133" s="19"/>
    </row>
    <row r="134" spans="1:6" s="1" customFormat="1" x14ac:dyDescent="0.25">
      <c r="A134" s="13">
        <f t="shared" si="3"/>
        <v>399.7</v>
      </c>
      <c r="B134" s="20" t="s">
        <v>4</v>
      </c>
      <c r="C134" s="24" t="s">
        <v>164</v>
      </c>
      <c r="D134" s="17">
        <v>0.30000000000001137</v>
      </c>
      <c r="F134" s="19"/>
    </row>
    <row r="135" spans="1:6" s="1" customFormat="1" x14ac:dyDescent="0.25">
      <c r="A135" s="13">
        <f t="shared" si="3"/>
        <v>400</v>
      </c>
      <c r="B135" s="20" t="s">
        <v>5</v>
      </c>
      <c r="C135" s="24" t="s">
        <v>165</v>
      </c>
      <c r="D135" s="17">
        <v>9.9999999999965894E-2</v>
      </c>
      <c r="F135" s="19"/>
    </row>
    <row r="136" spans="1:6" s="1" customFormat="1" x14ac:dyDescent="0.25">
      <c r="A136" s="9"/>
      <c r="B136" s="10"/>
      <c r="C136" s="23" t="s">
        <v>166</v>
      </c>
      <c r="D136" s="11"/>
      <c r="F136" s="19"/>
    </row>
    <row r="137" spans="1:6" s="1" customFormat="1" x14ac:dyDescent="0.25">
      <c r="A137" s="13">
        <f>A135+D135</f>
        <v>400.09999999999997</v>
      </c>
      <c r="B137" s="20" t="s">
        <v>6</v>
      </c>
      <c r="C137" s="24" t="s">
        <v>167</v>
      </c>
      <c r="D137" s="17">
        <v>0.20000000000004547</v>
      </c>
      <c r="F137" s="19"/>
    </row>
    <row r="138" spans="1:6" s="1" customFormat="1" x14ac:dyDescent="0.25">
      <c r="A138" s="13">
        <f t="shared" si="3"/>
        <v>400.3</v>
      </c>
      <c r="B138" s="12" t="s">
        <v>5</v>
      </c>
      <c r="C138" s="20" t="s">
        <v>168</v>
      </c>
      <c r="D138" s="17">
        <v>0.39999999999997726</v>
      </c>
    </row>
    <row r="139" spans="1:6" s="1" customFormat="1" x14ac:dyDescent="0.25">
      <c r="A139" s="13">
        <f t="shared" si="3"/>
        <v>400.7</v>
      </c>
      <c r="B139" s="12" t="s">
        <v>6</v>
      </c>
      <c r="C139" s="20" t="s">
        <v>169</v>
      </c>
      <c r="D139" s="17">
        <v>0.19999999999998863</v>
      </c>
    </row>
    <row r="140" spans="1:6" s="1" customFormat="1" x14ac:dyDescent="0.25">
      <c r="A140" s="13">
        <f t="shared" si="3"/>
        <v>400.9</v>
      </c>
      <c r="B140" s="12" t="s">
        <v>5</v>
      </c>
      <c r="C140" s="20" t="s">
        <v>170</v>
      </c>
      <c r="D140" s="17">
        <v>1.1000000000000227</v>
      </c>
    </row>
    <row r="141" spans="1:6" s="1" customFormat="1" x14ac:dyDescent="0.25">
      <c r="A141" s="13">
        <f t="shared" si="3"/>
        <v>402</v>
      </c>
      <c r="B141" s="12" t="s">
        <v>4</v>
      </c>
      <c r="C141" s="20" t="s">
        <v>171</v>
      </c>
      <c r="D141" s="17">
        <v>0.59999999999996589</v>
      </c>
    </row>
    <row r="142" spans="1:6" s="1" customFormat="1" x14ac:dyDescent="0.25">
      <c r="A142" s="13">
        <f t="shared" si="3"/>
        <v>402.59999999999997</v>
      </c>
      <c r="B142" s="20" t="s">
        <v>5</v>
      </c>
      <c r="C142" s="20" t="s">
        <v>172</v>
      </c>
      <c r="D142" s="17">
        <v>3.1000000000000227</v>
      </c>
    </row>
    <row r="143" spans="1:6" s="1" customFormat="1" x14ac:dyDescent="0.25">
      <c r="A143" s="13">
        <f t="shared" si="3"/>
        <v>405.7</v>
      </c>
      <c r="B143" s="12" t="s">
        <v>5</v>
      </c>
      <c r="C143" s="20" t="s">
        <v>173</v>
      </c>
      <c r="D143" s="17">
        <v>2.5</v>
      </c>
    </row>
    <row r="144" spans="1:6" s="1" customFormat="1" x14ac:dyDescent="0.25">
      <c r="A144" s="13">
        <f t="shared" si="3"/>
        <v>408.2</v>
      </c>
      <c r="B144" s="12" t="s">
        <v>4</v>
      </c>
      <c r="C144" s="20" t="s">
        <v>174</v>
      </c>
      <c r="D144" s="17">
        <v>1.6000000000000227</v>
      </c>
      <c r="F144" s="19"/>
    </row>
    <row r="145" spans="1:8" s="1" customFormat="1" x14ac:dyDescent="0.25">
      <c r="A145" s="13">
        <f t="shared" si="3"/>
        <v>409.8</v>
      </c>
      <c r="B145" s="20" t="s">
        <v>4</v>
      </c>
      <c r="C145" s="20" t="s">
        <v>175</v>
      </c>
      <c r="D145" s="17">
        <v>0.5</v>
      </c>
      <c r="F145" s="19"/>
    </row>
    <row r="146" spans="1:8" ht="24" x14ac:dyDescent="0.25">
      <c r="A146" s="2">
        <f t="shared" si="3"/>
        <v>410.3</v>
      </c>
      <c r="B146" s="32"/>
      <c r="C146" s="4" t="s">
        <v>189</v>
      </c>
      <c r="D146" s="26"/>
      <c r="F146" s="19"/>
    </row>
    <row r="147" spans="1:8" x14ac:dyDescent="0.25">
      <c r="A147" s="13">
        <f>A146</f>
        <v>410.3</v>
      </c>
      <c r="B147" s="12" t="s">
        <v>6</v>
      </c>
      <c r="C147" s="20" t="s">
        <v>176</v>
      </c>
      <c r="D147" s="17">
        <v>0.5</v>
      </c>
      <c r="F147" s="19"/>
    </row>
    <row r="148" spans="1:8" x14ac:dyDescent="0.25">
      <c r="A148" s="13">
        <f t="shared" si="3"/>
        <v>410.8</v>
      </c>
      <c r="B148" s="20" t="s">
        <v>4</v>
      </c>
      <c r="C148" s="24" t="s">
        <v>177</v>
      </c>
      <c r="D148" s="17">
        <v>6.1999999999999886</v>
      </c>
      <c r="F148" s="19"/>
    </row>
    <row r="149" spans="1:8" x14ac:dyDescent="0.25">
      <c r="A149" s="13">
        <f t="shared" si="3"/>
        <v>417</v>
      </c>
      <c r="B149" s="20" t="s">
        <v>5</v>
      </c>
      <c r="C149" s="24" t="s">
        <v>179</v>
      </c>
      <c r="D149" s="17">
        <v>55.199999999999989</v>
      </c>
      <c r="F149" s="19"/>
    </row>
    <row r="150" spans="1:8" x14ac:dyDescent="0.25">
      <c r="A150" s="13">
        <f t="shared" si="3"/>
        <v>472.2</v>
      </c>
      <c r="B150" s="20" t="s">
        <v>4</v>
      </c>
      <c r="C150" s="24" t="s">
        <v>178</v>
      </c>
      <c r="D150" s="17">
        <v>15.100000000000023</v>
      </c>
      <c r="F150" s="19"/>
    </row>
    <row r="151" spans="1:8" x14ac:dyDescent="0.25">
      <c r="A151" s="13">
        <f t="shared" si="3"/>
        <v>487.3</v>
      </c>
      <c r="B151" s="20" t="s">
        <v>6</v>
      </c>
      <c r="C151" s="24" t="s">
        <v>180</v>
      </c>
      <c r="D151" s="17">
        <v>0.10000000000002274</v>
      </c>
      <c r="F151" s="19"/>
    </row>
    <row r="152" spans="1:8" x14ac:dyDescent="0.25">
      <c r="A152" s="13">
        <f t="shared" si="3"/>
        <v>487.40000000000003</v>
      </c>
      <c r="B152" s="20" t="s">
        <v>5</v>
      </c>
      <c r="C152" s="24" t="s">
        <v>181</v>
      </c>
      <c r="D152" s="17">
        <v>9.5999999999999091</v>
      </c>
      <c r="F152" s="19"/>
    </row>
    <row r="153" spans="1:8" x14ac:dyDescent="0.25">
      <c r="A153" s="13">
        <f t="shared" si="3"/>
        <v>496.99999999999994</v>
      </c>
      <c r="B153" s="20" t="s">
        <v>6</v>
      </c>
      <c r="C153" s="24" t="s">
        <v>182</v>
      </c>
      <c r="D153" s="17">
        <v>10.200000000000045</v>
      </c>
    </row>
    <row r="154" spans="1:8" x14ac:dyDescent="0.25">
      <c r="A154" s="13">
        <f t="shared" si="3"/>
        <v>507.2</v>
      </c>
      <c r="B154" s="20" t="s">
        <v>5</v>
      </c>
      <c r="C154" s="24" t="s">
        <v>17</v>
      </c>
      <c r="D154" s="17">
        <v>0.70000000000004547</v>
      </c>
      <c r="F154" s="19"/>
    </row>
    <row r="155" spans="1:8" s="16" customFormat="1" x14ac:dyDescent="0.25">
      <c r="A155" s="13">
        <f t="shared" si="3"/>
        <v>507.90000000000003</v>
      </c>
      <c r="B155" s="20" t="s">
        <v>4</v>
      </c>
      <c r="C155" s="24" t="s">
        <v>179</v>
      </c>
      <c r="D155" s="17">
        <v>1.1999999999999318</v>
      </c>
      <c r="E155" s="1"/>
      <c r="F155" s="19"/>
      <c r="G155" s="1"/>
      <c r="H155" s="1"/>
    </row>
    <row r="156" spans="1:8" x14ac:dyDescent="0.25">
      <c r="A156" s="13">
        <f t="shared" ref="A156:A199" si="4">A155+D155</f>
        <v>509.09999999999997</v>
      </c>
      <c r="B156" s="20" t="s">
        <v>5</v>
      </c>
      <c r="C156" s="24" t="s">
        <v>183</v>
      </c>
      <c r="D156" s="17">
        <v>0.10000000000002274</v>
      </c>
      <c r="F156" s="19"/>
    </row>
    <row r="157" spans="1:8" ht="36.75" x14ac:dyDescent="0.25">
      <c r="A157" s="2">
        <f t="shared" si="4"/>
        <v>509.2</v>
      </c>
      <c r="B157" s="32" t="s">
        <v>6</v>
      </c>
      <c r="C157" s="4" t="s">
        <v>198</v>
      </c>
      <c r="D157" s="26"/>
      <c r="F157" s="19"/>
    </row>
    <row r="158" spans="1:8" x14ac:dyDescent="0.25">
      <c r="A158" s="5">
        <f>A157</f>
        <v>509.2</v>
      </c>
      <c r="B158" s="22" t="s">
        <v>5</v>
      </c>
      <c r="C158" s="21" t="s">
        <v>19</v>
      </c>
      <c r="D158" s="17">
        <v>0</v>
      </c>
      <c r="F158" s="19"/>
    </row>
    <row r="159" spans="1:8" x14ac:dyDescent="0.25">
      <c r="A159" s="13">
        <f t="shared" si="4"/>
        <v>509.2</v>
      </c>
      <c r="B159" s="22" t="s">
        <v>5</v>
      </c>
      <c r="C159" s="21" t="s">
        <v>20</v>
      </c>
      <c r="D159" s="17">
        <v>5.2</v>
      </c>
      <c r="F159" s="19"/>
    </row>
    <row r="160" spans="1:8" x14ac:dyDescent="0.25">
      <c r="A160" s="13">
        <f t="shared" si="4"/>
        <v>514.4</v>
      </c>
      <c r="B160" s="22" t="s">
        <v>10</v>
      </c>
      <c r="C160" s="21" t="s">
        <v>68</v>
      </c>
      <c r="D160" s="17">
        <v>3.3999999999999995</v>
      </c>
      <c r="F160" s="19"/>
    </row>
    <row r="161" spans="1:6" x14ac:dyDescent="0.25">
      <c r="A161" s="13">
        <f t="shared" si="4"/>
        <v>517.79999999999995</v>
      </c>
      <c r="B161" s="22" t="s">
        <v>6</v>
      </c>
      <c r="C161" s="21" t="s">
        <v>69</v>
      </c>
      <c r="D161" s="17">
        <v>1.3000000000000007</v>
      </c>
      <c r="F161" s="19"/>
    </row>
    <row r="162" spans="1:6" s="1" customFormat="1" x14ac:dyDescent="0.25">
      <c r="A162" s="13">
        <f t="shared" si="4"/>
        <v>519.09999999999991</v>
      </c>
      <c r="B162" s="20" t="s">
        <v>10</v>
      </c>
      <c r="C162" s="20" t="s">
        <v>70</v>
      </c>
      <c r="D162" s="17">
        <v>0.19999999999999929</v>
      </c>
      <c r="F162" s="19"/>
    </row>
    <row r="163" spans="1:6" s="1" customFormat="1" x14ac:dyDescent="0.25">
      <c r="A163" s="13">
        <f t="shared" si="4"/>
        <v>519.29999999999995</v>
      </c>
      <c r="B163" s="14" t="s">
        <v>6</v>
      </c>
      <c r="C163" s="20" t="s">
        <v>21</v>
      </c>
      <c r="D163" s="17">
        <v>0.30000000000000071</v>
      </c>
      <c r="F163" s="19"/>
    </row>
    <row r="164" spans="1:6" s="1" customFormat="1" x14ac:dyDescent="0.25">
      <c r="A164" s="13">
        <f t="shared" si="4"/>
        <v>519.59999999999991</v>
      </c>
      <c r="B164" s="14" t="s">
        <v>6</v>
      </c>
      <c r="C164" s="20" t="s">
        <v>22</v>
      </c>
      <c r="D164" s="17">
        <v>9.9999999999999645E-2</v>
      </c>
      <c r="F164" s="19"/>
    </row>
    <row r="165" spans="1:6" s="1" customFormat="1" x14ac:dyDescent="0.25">
      <c r="A165" s="13">
        <f t="shared" si="4"/>
        <v>519.69999999999993</v>
      </c>
      <c r="B165" s="14" t="s">
        <v>5</v>
      </c>
      <c r="C165" s="20" t="s">
        <v>23</v>
      </c>
      <c r="D165" s="17">
        <v>0.30000000000000071</v>
      </c>
      <c r="F165" s="19"/>
    </row>
    <row r="166" spans="1:6" s="1" customFormat="1" x14ac:dyDescent="0.25">
      <c r="A166" s="13">
        <f t="shared" si="4"/>
        <v>519.99999999999989</v>
      </c>
      <c r="B166" s="14" t="s">
        <v>6</v>
      </c>
      <c r="C166" s="20" t="s">
        <v>24</v>
      </c>
      <c r="D166" s="17">
        <v>9.9999999999999645E-2</v>
      </c>
      <c r="F166" s="19"/>
    </row>
    <row r="167" spans="1:6" s="1" customFormat="1" x14ac:dyDescent="0.25">
      <c r="A167" s="13">
        <f t="shared" si="4"/>
        <v>520.09999999999991</v>
      </c>
      <c r="B167" s="14" t="s">
        <v>4</v>
      </c>
      <c r="C167" s="21" t="s">
        <v>25</v>
      </c>
      <c r="D167" s="17">
        <v>9.9999999999999645E-2</v>
      </c>
    </row>
    <row r="168" spans="1:6" s="1" customFormat="1" x14ac:dyDescent="0.25">
      <c r="A168" s="13">
        <f t="shared" si="4"/>
        <v>520.19999999999993</v>
      </c>
      <c r="B168" s="14" t="s">
        <v>5</v>
      </c>
      <c r="C168" s="21" t="s">
        <v>26</v>
      </c>
      <c r="D168" s="17">
        <v>0.59999999999999964</v>
      </c>
      <c r="F168" s="19"/>
    </row>
    <row r="169" spans="1:6" s="1" customFormat="1" x14ac:dyDescent="0.25">
      <c r="A169" s="13">
        <f t="shared" si="4"/>
        <v>520.79999999999995</v>
      </c>
      <c r="B169" s="14" t="s">
        <v>5</v>
      </c>
      <c r="C169" s="21" t="s">
        <v>27</v>
      </c>
      <c r="D169" s="17">
        <v>9.9999999999999645E-2</v>
      </c>
      <c r="F169" s="19"/>
    </row>
    <row r="170" spans="1:6" s="1" customFormat="1" x14ac:dyDescent="0.25">
      <c r="A170" s="13">
        <f t="shared" si="4"/>
        <v>520.9</v>
      </c>
      <c r="B170" s="14" t="s">
        <v>6</v>
      </c>
      <c r="C170" s="21" t="s">
        <v>28</v>
      </c>
      <c r="D170" s="17">
        <v>1.3000000000000007</v>
      </c>
      <c r="F170" s="19"/>
    </row>
    <row r="171" spans="1:6" s="1" customFormat="1" x14ac:dyDescent="0.25">
      <c r="A171" s="13">
        <f t="shared" si="4"/>
        <v>522.19999999999993</v>
      </c>
      <c r="B171" s="14" t="s">
        <v>5</v>
      </c>
      <c r="C171" s="21" t="s">
        <v>11</v>
      </c>
      <c r="D171" s="17">
        <v>1.1999999999999993</v>
      </c>
      <c r="F171" s="19"/>
    </row>
    <row r="172" spans="1:6" s="1" customFormat="1" x14ac:dyDescent="0.25">
      <c r="A172" s="13">
        <f t="shared" si="4"/>
        <v>523.4</v>
      </c>
      <c r="B172" s="14" t="s">
        <v>4</v>
      </c>
      <c r="C172" s="21" t="s">
        <v>29</v>
      </c>
      <c r="D172" s="17">
        <v>1.8000000000000007</v>
      </c>
      <c r="F172" s="19"/>
    </row>
    <row r="173" spans="1:6" s="1" customFormat="1" x14ac:dyDescent="0.25">
      <c r="A173" s="13">
        <f t="shared" si="4"/>
        <v>525.19999999999993</v>
      </c>
      <c r="B173" s="14" t="s">
        <v>4</v>
      </c>
      <c r="C173" s="21" t="s">
        <v>30</v>
      </c>
      <c r="D173" s="17">
        <v>0.30000000000000071</v>
      </c>
      <c r="F173" s="19"/>
    </row>
    <row r="174" spans="1:6" s="1" customFormat="1" x14ac:dyDescent="0.25">
      <c r="A174" s="13">
        <f t="shared" si="4"/>
        <v>525.49999999999989</v>
      </c>
      <c r="B174" s="14" t="s">
        <v>6</v>
      </c>
      <c r="C174" s="21" t="s">
        <v>31</v>
      </c>
      <c r="D174" s="17">
        <v>0.19999999999999929</v>
      </c>
      <c r="F174" s="19"/>
    </row>
    <row r="175" spans="1:6" s="1" customFormat="1" x14ac:dyDescent="0.25">
      <c r="A175" s="13">
        <f t="shared" si="4"/>
        <v>525.69999999999993</v>
      </c>
      <c r="B175" s="14" t="s">
        <v>6</v>
      </c>
      <c r="C175" s="21" t="s">
        <v>32</v>
      </c>
      <c r="D175" s="17">
        <v>0.80000000000000071</v>
      </c>
      <c r="F175" s="19"/>
    </row>
    <row r="176" spans="1:6" s="1" customFormat="1" x14ac:dyDescent="0.25">
      <c r="A176" s="13">
        <f t="shared" si="4"/>
        <v>526.49999999999989</v>
      </c>
      <c r="B176" s="14" t="s">
        <v>6</v>
      </c>
      <c r="C176" s="21" t="s">
        <v>12</v>
      </c>
      <c r="D176" s="17">
        <v>3</v>
      </c>
      <c r="F176" s="19"/>
    </row>
    <row r="177" spans="1:6" s="1" customFormat="1" x14ac:dyDescent="0.25">
      <c r="A177" s="13">
        <f t="shared" si="4"/>
        <v>529.49999999999989</v>
      </c>
      <c r="B177" s="14" t="s">
        <v>5</v>
      </c>
      <c r="C177" s="21" t="s">
        <v>13</v>
      </c>
      <c r="D177" s="17">
        <v>11.900000000000002</v>
      </c>
      <c r="F177" s="19"/>
    </row>
    <row r="178" spans="1:6" s="1" customFormat="1" x14ac:dyDescent="0.25">
      <c r="A178" s="13">
        <f t="shared" si="4"/>
        <v>541.39999999999986</v>
      </c>
      <c r="B178" s="12" t="s">
        <v>6</v>
      </c>
      <c r="C178" s="21" t="s">
        <v>33</v>
      </c>
      <c r="D178" s="17">
        <v>17.299999999999997</v>
      </c>
      <c r="F178" s="19"/>
    </row>
    <row r="179" spans="1:6" s="1" customFormat="1" x14ac:dyDescent="0.25">
      <c r="A179" s="13">
        <f t="shared" si="4"/>
        <v>558.69999999999982</v>
      </c>
      <c r="B179" s="14" t="s">
        <v>5</v>
      </c>
      <c r="C179" s="21" t="s">
        <v>34</v>
      </c>
      <c r="D179" s="17">
        <v>0</v>
      </c>
      <c r="F179" s="19"/>
    </row>
    <row r="180" spans="1:6" s="1" customFormat="1" x14ac:dyDescent="0.25">
      <c r="A180" s="13">
        <f t="shared" si="4"/>
        <v>558.69999999999982</v>
      </c>
      <c r="B180" s="14" t="s">
        <v>6</v>
      </c>
      <c r="C180" s="21" t="s">
        <v>35</v>
      </c>
      <c r="D180" s="17">
        <v>0.89999999999999858</v>
      </c>
      <c r="F180" s="19"/>
    </row>
    <row r="181" spans="1:6" s="1" customFormat="1" x14ac:dyDescent="0.25">
      <c r="A181" s="13">
        <f t="shared" si="4"/>
        <v>559.5999999999998</v>
      </c>
      <c r="B181" s="14" t="s">
        <v>6</v>
      </c>
      <c r="C181" s="21" t="s">
        <v>36</v>
      </c>
      <c r="D181" s="17">
        <v>1.5</v>
      </c>
      <c r="F181" s="19"/>
    </row>
    <row r="182" spans="1:6" s="1" customFormat="1" x14ac:dyDescent="0.25">
      <c r="A182" s="13">
        <f t="shared" si="4"/>
        <v>561.0999999999998</v>
      </c>
      <c r="B182" s="14" t="s">
        <v>4</v>
      </c>
      <c r="C182" s="21" t="s">
        <v>37</v>
      </c>
      <c r="D182" s="17">
        <v>6.3999999999999986</v>
      </c>
      <c r="F182" s="19"/>
    </row>
    <row r="183" spans="1:6" s="1" customFormat="1" x14ac:dyDescent="0.25">
      <c r="A183" s="13">
        <f t="shared" si="4"/>
        <v>567.49999999999977</v>
      </c>
      <c r="B183" s="14" t="s">
        <v>5</v>
      </c>
      <c r="C183" s="21" t="s">
        <v>38</v>
      </c>
      <c r="D183" s="17">
        <v>0.60000000000000142</v>
      </c>
      <c r="F183" s="19"/>
    </row>
    <row r="184" spans="1:6" s="1" customFormat="1" x14ac:dyDescent="0.25">
      <c r="A184" s="13">
        <f t="shared" si="4"/>
        <v>568.0999999999998</v>
      </c>
      <c r="B184" s="14" t="s">
        <v>6</v>
      </c>
      <c r="C184" s="21" t="s">
        <v>33</v>
      </c>
      <c r="D184" s="17">
        <v>3.1000000000000014</v>
      </c>
      <c r="F184" s="19"/>
    </row>
    <row r="185" spans="1:6" s="1" customFormat="1" x14ac:dyDescent="0.25">
      <c r="A185" s="13">
        <f t="shared" si="4"/>
        <v>571.19999999999982</v>
      </c>
      <c r="B185" s="20" t="s">
        <v>5</v>
      </c>
      <c r="C185" s="21" t="s">
        <v>39</v>
      </c>
      <c r="D185" s="17">
        <v>5.7000000000000028</v>
      </c>
      <c r="F185" s="19"/>
    </row>
    <row r="186" spans="1:6" s="1" customFormat="1" x14ac:dyDescent="0.25">
      <c r="A186" s="13">
        <f t="shared" si="4"/>
        <v>576.89999999999986</v>
      </c>
      <c r="B186" s="20" t="s">
        <v>4</v>
      </c>
      <c r="C186" s="21" t="s">
        <v>40</v>
      </c>
      <c r="D186" s="17">
        <v>1.2000000000000028</v>
      </c>
      <c r="F186" s="19"/>
    </row>
    <row r="187" spans="1:6" s="1" customFormat="1" x14ac:dyDescent="0.25">
      <c r="A187" s="13">
        <f t="shared" si="4"/>
        <v>578.09999999999991</v>
      </c>
      <c r="B187" s="24" t="s">
        <v>4</v>
      </c>
      <c r="C187" s="21" t="s">
        <v>41</v>
      </c>
      <c r="D187" s="17">
        <v>1.5999999999999943</v>
      </c>
      <c r="F187" s="19"/>
    </row>
    <row r="188" spans="1:6" s="1" customFormat="1" x14ac:dyDescent="0.25">
      <c r="A188" s="13">
        <f t="shared" si="4"/>
        <v>579.69999999999993</v>
      </c>
      <c r="B188" s="24" t="s">
        <v>4</v>
      </c>
      <c r="C188" s="21" t="s">
        <v>42</v>
      </c>
      <c r="D188" s="17">
        <v>1.5</v>
      </c>
    </row>
    <row r="189" spans="1:6" s="1" customFormat="1" x14ac:dyDescent="0.25">
      <c r="A189" s="13">
        <f t="shared" si="4"/>
        <v>581.19999999999993</v>
      </c>
      <c r="B189" s="24" t="s">
        <v>4</v>
      </c>
      <c r="C189" s="21" t="s">
        <v>43</v>
      </c>
      <c r="D189" s="29">
        <v>9.9999999999994316E-2</v>
      </c>
      <c r="F189" s="19"/>
    </row>
    <row r="190" spans="1:6" s="1" customFormat="1" x14ac:dyDescent="0.25">
      <c r="A190" s="13">
        <f t="shared" si="4"/>
        <v>581.29999999999995</v>
      </c>
      <c r="B190" s="20" t="s">
        <v>5</v>
      </c>
      <c r="C190" s="21" t="s">
        <v>44</v>
      </c>
      <c r="D190" s="17">
        <v>0.80000000000001137</v>
      </c>
      <c r="F190" s="19"/>
    </row>
    <row r="191" spans="1:6" s="1" customFormat="1" x14ac:dyDescent="0.25">
      <c r="A191" s="13">
        <f t="shared" si="4"/>
        <v>582.09999999999991</v>
      </c>
      <c r="B191" s="14" t="s">
        <v>5</v>
      </c>
      <c r="C191" s="21" t="s">
        <v>45</v>
      </c>
      <c r="D191" s="17">
        <v>10.5</v>
      </c>
      <c r="F191" s="19"/>
    </row>
    <row r="192" spans="1:6" s="1" customFormat="1" x14ac:dyDescent="0.25">
      <c r="A192" s="13">
        <f t="shared" si="4"/>
        <v>592.59999999999991</v>
      </c>
      <c r="B192" s="7" t="s">
        <v>5</v>
      </c>
      <c r="C192" s="21" t="s">
        <v>15</v>
      </c>
      <c r="D192" s="17">
        <v>2.6999999999999886</v>
      </c>
      <c r="F192" s="19"/>
    </row>
    <row r="193" spans="1:6" s="1" customFormat="1" x14ac:dyDescent="0.25">
      <c r="A193" s="13">
        <f t="shared" si="4"/>
        <v>595.29999999999995</v>
      </c>
      <c r="B193" s="12" t="s">
        <v>6</v>
      </c>
      <c r="C193" s="21" t="s">
        <v>46</v>
      </c>
      <c r="D193" s="17">
        <v>3.2000000000000028</v>
      </c>
      <c r="F193" s="19"/>
    </row>
    <row r="194" spans="1:6" s="1" customFormat="1" x14ac:dyDescent="0.25">
      <c r="A194" s="13">
        <f t="shared" si="4"/>
        <v>598.5</v>
      </c>
      <c r="B194" s="14" t="s">
        <v>5</v>
      </c>
      <c r="C194" s="21" t="s">
        <v>47</v>
      </c>
      <c r="D194" s="17">
        <v>1</v>
      </c>
      <c r="F194" s="19"/>
    </row>
    <row r="195" spans="1:6" s="1" customFormat="1" x14ac:dyDescent="0.25">
      <c r="A195" s="13">
        <f t="shared" si="4"/>
        <v>599.5</v>
      </c>
      <c r="B195" s="14" t="s">
        <v>5</v>
      </c>
      <c r="C195" s="21" t="s">
        <v>33</v>
      </c>
      <c r="D195" s="17">
        <v>1.4000000000000057</v>
      </c>
      <c r="F195" s="19"/>
    </row>
    <row r="196" spans="1:6" s="1" customFormat="1" x14ac:dyDescent="0.25">
      <c r="A196" s="13">
        <f t="shared" si="4"/>
        <v>600.9</v>
      </c>
      <c r="B196" s="14" t="s">
        <v>5</v>
      </c>
      <c r="C196" s="21" t="s">
        <v>48</v>
      </c>
      <c r="D196" s="17">
        <v>9.9999999999994316E-2</v>
      </c>
      <c r="F196" s="19"/>
    </row>
    <row r="197" spans="1:6" s="1" customFormat="1" x14ac:dyDescent="0.25">
      <c r="A197" s="13">
        <f t="shared" si="4"/>
        <v>601</v>
      </c>
      <c r="B197" s="14" t="s">
        <v>6</v>
      </c>
      <c r="C197" s="21" t="s">
        <v>49</v>
      </c>
      <c r="D197" s="17">
        <v>0</v>
      </c>
      <c r="F197" s="19"/>
    </row>
    <row r="198" spans="1:6" s="1" customFormat="1" x14ac:dyDescent="0.25">
      <c r="A198" s="13">
        <f t="shared" si="4"/>
        <v>601</v>
      </c>
      <c r="B198" s="7" t="s">
        <v>5</v>
      </c>
      <c r="C198" s="25" t="s">
        <v>50</v>
      </c>
      <c r="D198" s="17">
        <v>0</v>
      </c>
      <c r="F198" s="19"/>
    </row>
    <row r="199" spans="1:6" s="1" customFormat="1" ht="24" x14ac:dyDescent="0.2">
      <c r="A199" s="37">
        <f t="shared" si="4"/>
        <v>601</v>
      </c>
      <c r="B199" s="38" t="s">
        <v>4</v>
      </c>
      <c r="C199" s="4" t="s">
        <v>191</v>
      </c>
      <c r="D199" s="39"/>
    </row>
    <row r="200" spans="1:6" s="1" customFormat="1" x14ac:dyDescent="0.25">
      <c r="A200" s="100"/>
      <c r="B200" s="101"/>
      <c r="C200" s="101"/>
      <c r="D200" s="102"/>
    </row>
    <row r="201" spans="1:6" s="1" customFormat="1" x14ac:dyDescent="0.25">
      <c r="A201" s="103" t="s">
        <v>8</v>
      </c>
      <c r="B201" s="104"/>
      <c r="C201" s="104"/>
      <c r="D201" s="105"/>
    </row>
    <row r="202" spans="1:6" s="1" customFormat="1" ht="16.5" thickBot="1" x14ac:dyDescent="0.3">
      <c r="A202" s="106"/>
      <c r="B202" s="107"/>
      <c r="C202" s="107"/>
      <c r="D202" s="108"/>
    </row>
    <row r="203" spans="1:6" s="1" customFormat="1" ht="15" x14ac:dyDescent="0.2">
      <c r="D203" s="27"/>
    </row>
    <row r="204" spans="1:6" s="1" customFormat="1" ht="15" x14ac:dyDescent="0.2">
      <c r="D204" s="27"/>
    </row>
    <row r="205" spans="1:6" s="1" customFormat="1" ht="15" x14ac:dyDescent="0.2">
      <c r="D205" s="27"/>
    </row>
    <row r="206" spans="1:6" s="1" customFormat="1" ht="15" x14ac:dyDescent="0.2">
      <c r="D206" s="27"/>
    </row>
    <row r="207" spans="1:6" s="1" customFormat="1" ht="15" x14ac:dyDescent="0.2">
      <c r="D207" s="27"/>
    </row>
    <row r="208" spans="1:6" s="1" customFormat="1" ht="15" x14ac:dyDescent="0.2">
      <c r="D208" s="27"/>
    </row>
    <row r="209" spans="4:4" s="1" customFormat="1" ht="15" x14ac:dyDescent="0.2">
      <c r="D209" s="27"/>
    </row>
    <row r="210" spans="4:4" s="1" customFormat="1" ht="15" x14ac:dyDescent="0.2">
      <c r="D210" s="27"/>
    </row>
    <row r="211" spans="4:4" s="1" customFormat="1" ht="15" x14ac:dyDescent="0.2">
      <c r="D211" s="27"/>
    </row>
    <row r="212" spans="4:4" s="1" customFormat="1" ht="15" x14ac:dyDescent="0.2">
      <c r="D212" s="27"/>
    </row>
    <row r="213" spans="4:4" s="1" customFormat="1" ht="15" x14ac:dyDescent="0.2">
      <c r="D213" s="27"/>
    </row>
    <row r="214" spans="4:4" s="1" customFormat="1" ht="15" x14ac:dyDescent="0.2">
      <c r="D214" s="27"/>
    </row>
    <row r="215" spans="4:4" s="1" customFormat="1" ht="15" x14ac:dyDescent="0.2">
      <c r="D215" s="27"/>
    </row>
    <row r="216" spans="4:4" s="1" customFormat="1" ht="15" x14ac:dyDescent="0.2">
      <c r="D216" s="27"/>
    </row>
    <row r="217" spans="4:4" s="1" customFormat="1" ht="15" x14ac:dyDescent="0.2">
      <c r="D217" s="27"/>
    </row>
    <row r="218" spans="4:4" s="1" customFormat="1" ht="15" x14ac:dyDescent="0.2">
      <c r="D218" s="27"/>
    </row>
    <row r="219" spans="4:4" s="1" customFormat="1" ht="15" x14ac:dyDescent="0.2">
      <c r="D219" s="27"/>
    </row>
    <row r="220" spans="4:4" s="1" customFormat="1" ht="15" x14ac:dyDescent="0.2">
      <c r="D220" s="27"/>
    </row>
    <row r="221" spans="4:4" s="1" customFormat="1" ht="15" x14ac:dyDescent="0.2">
      <c r="D221" s="27"/>
    </row>
    <row r="222" spans="4:4" s="1" customFormat="1" ht="15" x14ac:dyDescent="0.2">
      <c r="D222" s="27"/>
    </row>
    <row r="223" spans="4:4" s="1" customFormat="1" ht="15" x14ac:dyDescent="0.2">
      <c r="D223" s="27"/>
    </row>
    <row r="224" spans="4:4" s="1" customFormat="1" ht="15" x14ac:dyDescent="0.2">
      <c r="D224" s="27"/>
    </row>
    <row r="225" spans="4:4" s="1" customFormat="1" ht="15" x14ac:dyDescent="0.2">
      <c r="D225" s="27"/>
    </row>
    <row r="226" spans="4:4" s="1" customFormat="1" ht="15" x14ac:dyDescent="0.2">
      <c r="D226" s="27"/>
    </row>
    <row r="227" spans="4:4" s="1" customFormat="1" ht="15" x14ac:dyDescent="0.2">
      <c r="D227" s="27"/>
    </row>
    <row r="228" spans="4:4" s="1" customFormat="1" ht="15" x14ac:dyDescent="0.2">
      <c r="D228" s="27"/>
    </row>
    <row r="229" spans="4:4" s="1" customFormat="1" ht="15" x14ac:dyDescent="0.2">
      <c r="D229" s="27"/>
    </row>
    <row r="230" spans="4:4" s="1" customFormat="1" ht="15" x14ac:dyDescent="0.2">
      <c r="D230" s="27"/>
    </row>
    <row r="231" spans="4:4" s="1" customFormat="1" ht="15" x14ac:dyDescent="0.2">
      <c r="D231" s="27"/>
    </row>
    <row r="232" spans="4:4" s="1" customFormat="1" ht="15" x14ac:dyDescent="0.2">
      <c r="D232" s="27"/>
    </row>
    <row r="233" spans="4:4" s="1" customFormat="1" ht="15" x14ac:dyDescent="0.2">
      <c r="D233" s="27"/>
    </row>
    <row r="234" spans="4:4" s="1" customFormat="1" ht="15" x14ac:dyDescent="0.2">
      <c r="D234" s="27"/>
    </row>
    <row r="235" spans="4:4" s="1" customFormat="1" ht="15" x14ac:dyDescent="0.2">
      <c r="D235" s="27"/>
    </row>
    <row r="236" spans="4:4" s="1" customFormat="1" ht="15" x14ac:dyDescent="0.2">
      <c r="D236" s="27"/>
    </row>
    <row r="237" spans="4:4" s="1" customFormat="1" ht="15" x14ac:dyDescent="0.2">
      <c r="D237" s="27"/>
    </row>
    <row r="238" spans="4:4" s="1" customFormat="1" ht="15" x14ac:dyDescent="0.2">
      <c r="D238" s="27"/>
    </row>
    <row r="239" spans="4:4" s="1" customFormat="1" ht="15" x14ac:dyDescent="0.2">
      <c r="D239" s="27"/>
    </row>
    <row r="240" spans="4:4" s="1" customFormat="1" ht="15" x14ac:dyDescent="0.2">
      <c r="D240" s="27"/>
    </row>
    <row r="241" spans="4:4" s="1" customFormat="1" ht="15" x14ac:dyDescent="0.2">
      <c r="D241" s="27"/>
    </row>
    <row r="242" spans="4:4" s="1" customFormat="1" ht="15" x14ac:dyDescent="0.2">
      <c r="D242" s="27"/>
    </row>
    <row r="243" spans="4:4" s="1" customFormat="1" ht="15" x14ac:dyDescent="0.2">
      <c r="D243" s="27"/>
    </row>
    <row r="244" spans="4:4" s="1" customFormat="1" ht="15" x14ac:dyDescent="0.2">
      <c r="D244" s="27"/>
    </row>
    <row r="245" spans="4:4" s="1" customFormat="1" ht="15" x14ac:dyDescent="0.2">
      <c r="D245" s="27"/>
    </row>
    <row r="246" spans="4:4" s="1" customFormat="1" ht="15" x14ac:dyDescent="0.2">
      <c r="D246" s="27"/>
    </row>
    <row r="247" spans="4:4" s="1" customFormat="1" ht="15" x14ac:dyDescent="0.2">
      <c r="D247" s="27"/>
    </row>
    <row r="248" spans="4:4" s="1" customFormat="1" ht="15" x14ac:dyDescent="0.2">
      <c r="D248" s="27"/>
    </row>
    <row r="249" spans="4:4" s="1" customFormat="1" ht="15" x14ac:dyDescent="0.2">
      <c r="D249" s="27"/>
    </row>
    <row r="250" spans="4:4" s="1" customFormat="1" ht="15" x14ac:dyDescent="0.2">
      <c r="D250" s="27"/>
    </row>
    <row r="251" spans="4:4" s="1" customFormat="1" ht="15" x14ac:dyDescent="0.2">
      <c r="D251" s="27"/>
    </row>
    <row r="252" spans="4:4" s="1" customFormat="1" ht="15" x14ac:dyDescent="0.2">
      <c r="D252" s="27"/>
    </row>
  </sheetData>
  <mergeCells count="3">
    <mergeCell ref="A200:D200"/>
    <mergeCell ref="A201:D201"/>
    <mergeCell ref="A202:D202"/>
  </mergeCells>
  <printOptions gridLines="1"/>
  <pageMargins left="0.35433070866141736" right="3.5884146341463414" top="0.39370078740157483" bottom="0.39370078740157483" header="0.15748031496062992" footer="0.15748031496062992"/>
  <pageSetup orientation="portrait" horizontalDpi="4294967292" verticalDpi="4294967292"/>
  <headerFooter>
    <oddHeader xml:space="preserve">&amp;L&amp;K000000Event 5157&amp;C&amp;K000000East Coast Renfrew&amp;R&amp;K00000021 May 22.      .
</oddHeader>
    <oddFooter>&amp;L&amp;"Calibri,Regular"&amp;K000000Rev: 18 Apr 22&amp;R&amp;"Calibri,Regular"&amp;K000000Page &amp;P.    .</oddFooter>
  </headerFooter>
  <rowBreaks count="3" manualBreakCount="3">
    <brk id="45" max="3" man="1"/>
    <brk id="65" max="3" man="1"/>
    <brk id="157" max="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2"/>
  <sheetViews>
    <sheetView zoomScale="150" zoomScaleNormal="150" zoomScaleSheetLayoutView="100" zoomScalePageLayoutView="123" workbookViewId="0">
      <selection activeCell="B195" sqref="B195"/>
    </sheetView>
  </sheetViews>
  <sheetFormatPr defaultColWidth="9.125" defaultRowHeight="15.75" x14ac:dyDescent="0.25"/>
  <cols>
    <col min="1" max="1" width="6.625" style="15" customWidth="1"/>
    <col min="2" max="2" width="4.125" style="15" customWidth="1"/>
    <col min="3" max="3" width="36.375" style="15" customWidth="1"/>
    <col min="4" max="4" width="6.375" style="6" bestFit="1" customWidth="1"/>
    <col min="5" max="6" width="9.125" style="1"/>
    <col min="7" max="7" width="30.625" style="1" customWidth="1"/>
    <col min="8" max="8" width="9.125" style="1"/>
    <col min="9" max="16384" width="9.125" style="15"/>
  </cols>
  <sheetData>
    <row r="1" spans="1:4" ht="44.1" customHeight="1" thickBot="1" x14ac:dyDescent="0.3">
      <c r="A1" s="33" t="s">
        <v>0</v>
      </c>
      <c r="B1" s="34" t="s">
        <v>1</v>
      </c>
      <c r="C1" s="35" t="s">
        <v>2</v>
      </c>
      <c r="D1" s="36" t="s">
        <v>3</v>
      </c>
    </row>
    <row r="2" spans="1:4" ht="24" x14ac:dyDescent="0.25">
      <c r="A2" s="2">
        <v>0</v>
      </c>
      <c r="B2" s="32"/>
      <c r="C2" s="4" t="s">
        <v>192</v>
      </c>
      <c r="D2" s="26"/>
    </row>
    <row r="3" spans="1:4" x14ac:dyDescent="0.25">
      <c r="A3" s="13">
        <f>A2</f>
        <v>0</v>
      </c>
      <c r="B3" s="12" t="s">
        <v>6</v>
      </c>
      <c r="C3" s="20" t="s">
        <v>176</v>
      </c>
      <c r="D3" s="17">
        <v>0.5</v>
      </c>
    </row>
    <row r="4" spans="1:4" x14ac:dyDescent="0.25">
      <c r="A4" s="13">
        <f t="shared" ref="A4:A13" si="0">A3+D3</f>
        <v>0.5</v>
      </c>
      <c r="B4" s="20" t="s">
        <v>4</v>
      </c>
      <c r="C4" s="24" t="s">
        <v>177</v>
      </c>
      <c r="D4" s="17">
        <v>6.1999999999999886</v>
      </c>
    </row>
    <row r="5" spans="1:4" x14ac:dyDescent="0.25">
      <c r="A5" s="13">
        <f t="shared" si="0"/>
        <v>6.6999999999999886</v>
      </c>
      <c r="B5" s="20" t="s">
        <v>5</v>
      </c>
      <c r="C5" s="24" t="s">
        <v>179</v>
      </c>
      <c r="D5" s="17">
        <v>55.199999999999989</v>
      </c>
    </row>
    <row r="6" spans="1:4" x14ac:dyDescent="0.25">
      <c r="A6" s="13">
        <f t="shared" si="0"/>
        <v>61.899999999999977</v>
      </c>
      <c r="B6" s="20" t="s">
        <v>4</v>
      </c>
      <c r="C6" s="24" t="s">
        <v>178</v>
      </c>
      <c r="D6" s="17">
        <v>15.100000000000023</v>
      </c>
    </row>
    <row r="7" spans="1:4" x14ac:dyDescent="0.25">
      <c r="A7" s="13">
        <f t="shared" si="0"/>
        <v>77</v>
      </c>
      <c r="B7" s="20" t="s">
        <v>6</v>
      </c>
      <c r="C7" s="24" t="s">
        <v>180</v>
      </c>
      <c r="D7" s="17">
        <v>0.10000000000002274</v>
      </c>
    </row>
    <row r="8" spans="1:4" x14ac:dyDescent="0.25">
      <c r="A8" s="13">
        <f t="shared" si="0"/>
        <v>77.100000000000023</v>
      </c>
      <c r="B8" s="20" t="s">
        <v>5</v>
      </c>
      <c r="C8" s="24" t="s">
        <v>181</v>
      </c>
      <c r="D8" s="17">
        <v>9.5999999999999091</v>
      </c>
    </row>
    <row r="9" spans="1:4" x14ac:dyDescent="0.25">
      <c r="A9" s="13">
        <f t="shared" si="0"/>
        <v>86.699999999999932</v>
      </c>
      <c r="B9" s="20" t="s">
        <v>6</v>
      </c>
      <c r="C9" s="24" t="s">
        <v>182</v>
      </c>
      <c r="D9" s="17">
        <v>10.200000000000045</v>
      </c>
    </row>
    <row r="10" spans="1:4" x14ac:dyDescent="0.25">
      <c r="A10" s="13">
        <f t="shared" si="0"/>
        <v>96.899999999999977</v>
      </c>
      <c r="B10" s="20" t="s">
        <v>5</v>
      </c>
      <c r="C10" s="24" t="s">
        <v>17</v>
      </c>
      <c r="D10" s="17">
        <v>0.70000000000004547</v>
      </c>
    </row>
    <row r="11" spans="1:4" x14ac:dyDescent="0.25">
      <c r="A11" s="13">
        <f t="shared" si="0"/>
        <v>97.600000000000023</v>
      </c>
      <c r="B11" s="20" t="s">
        <v>4</v>
      </c>
      <c r="C11" s="24" t="s">
        <v>179</v>
      </c>
      <c r="D11" s="17">
        <v>1.1999999999999318</v>
      </c>
    </row>
    <row r="12" spans="1:4" x14ac:dyDescent="0.25">
      <c r="A12" s="13">
        <f t="shared" si="0"/>
        <v>98.799999999999955</v>
      </c>
      <c r="B12" s="20" t="s">
        <v>5</v>
      </c>
      <c r="C12" s="24" t="s">
        <v>183</v>
      </c>
      <c r="D12" s="17">
        <v>0.10000000000002274</v>
      </c>
    </row>
    <row r="13" spans="1:4" ht="36.75" x14ac:dyDescent="0.25">
      <c r="A13" s="2">
        <f t="shared" si="0"/>
        <v>98.899999999999977</v>
      </c>
      <c r="B13" s="32" t="s">
        <v>6</v>
      </c>
      <c r="C13" s="4" t="s">
        <v>193</v>
      </c>
      <c r="D13" s="26"/>
    </row>
    <row r="14" spans="1:4" x14ac:dyDescent="0.25">
      <c r="A14" s="5">
        <f>A13</f>
        <v>98.899999999999977</v>
      </c>
      <c r="B14" s="22" t="s">
        <v>5</v>
      </c>
      <c r="C14" s="21" t="s">
        <v>19</v>
      </c>
      <c r="D14" s="17">
        <v>0</v>
      </c>
    </row>
    <row r="15" spans="1:4" x14ac:dyDescent="0.25">
      <c r="A15" s="13">
        <f t="shared" ref="A15:A55" si="1">A14+D14</f>
        <v>98.899999999999977</v>
      </c>
      <c r="B15" s="22" t="s">
        <v>5</v>
      </c>
      <c r="C15" s="21" t="s">
        <v>20</v>
      </c>
      <c r="D15" s="17">
        <v>5.2</v>
      </c>
    </row>
    <row r="16" spans="1:4" x14ac:dyDescent="0.25">
      <c r="A16" s="13">
        <f t="shared" si="1"/>
        <v>104.09999999999998</v>
      </c>
      <c r="B16" s="22" t="s">
        <v>10</v>
      </c>
      <c r="C16" s="21" t="s">
        <v>68</v>
      </c>
      <c r="D16" s="17">
        <v>3.3999999999999995</v>
      </c>
    </row>
    <row r="17" spans="1:4" x14ac:dyDescent="0.25">
      <c r="A17" s="13">
        <f t="shared" si="1"/>
        <v>107.49999999999999</v>
      </c>
      <c r="B17" s="22" t="s">
        <v>6</v>
      </c>
      <c r="C17" s="21" t="s">
        <v>69</v>
      </c>
      <c r="D17" s="17">
        <v>1.3000000000000007</v>
      </c>
    </row>
    <row r="18" spans="1:4" x14ac:dyDescent="0.25">
      <c r="A18" s="13">
        <f t="shared" si="1"/>
        <v>108.79999999999998</v>
      </c>
      <c r="B18" s="20" t="s">
        <v>10</v>
      </c>
      <c r="C18" s="20" t="s">
        <v>70</v>
      </c>
      <c r="D18" s="17">
        <v>0.19999999999999929</v>
      </c>
    </row>
    <row r="19" spans="1:4" x14ac:dyDescent="0.25">
      <c r="A19" s="13">
        <f t="shared" si="1"/>
        <v>108.99999999999999</v>
      </c>
      <c r="B19" s="14" t="s">
        <v>6</v>
      </c>
      <c r="C19" s="20" t="s">
        <v>21</v>
      </c>
      <c r="D19" s="17">
        <v>0.30000000000000071</v>
      </c>
    </row>
    <row r="20" spans="1:4" x14ac:dyDescent="0.25">
      <c r="A20" s="13">
        <f t="shared" si="1"/>
        <v>109.29999999999998</v>
      </c>
      <c r="B20" s="14" t="s">
        <v>6</v>
      </c>
      <c r="C20" s="20" t="s">
        <v>22</v>
      </c>
      <c r="D20" s="17">
        <v>9.9999999999999645E-2</v>
      </c>
    </row>
    <row r="21" spans="1:4" x14ac:dyDescent="0.25">
      <c r="A21" s="13">
        <f t="shared" si="1"/>
        <v>109.39999999999998</v>
      </c>
      <c r="B21" s="14" t="s">
        <v>5</v>
      </c>
      <c r="C21" s="20" t="s">
        <v>23</v>
      </c>
      <c r="D21" s="17">
        <v>0.30000000000000071</v>
      </c>
    </row>
    <row r="22" spans="1:4" x14ac:dyDescent="0.25">
      <c r="A22" s="13">
        <f t="shared" si="1"/>
        <v>109.69999999999997</v>
      </c>
      <c r="B22" s="14" t="s">
        <v>6</v>
      </c>
      <c r="C22" s="20" t="s">
        <v>24</v>
      </c>
      <c r="D22" s="17">
        <v>9.9999999999999645E-2</v>
      </c>
    </row>
    <row r="23" spans="1:4" x14ac:dyDescent="0.25">
      <c r="A23" s="13">
        <f t="shared" si="1"/>
        <v>109.79999999999997</v>
      </c>
      <c r="B23" s="14" t="s">
        <v>4</v>
      </c>
      <c r="C23" s="21" t="s">
        <v>25</v>
      </c>
      <c r="D23" s="17">
        <v>9.9999999999999645E-2</v>
      </c>
    </row>
    <row r="24" spans="1:4" x14ac:dyDescent="0.25">
      <c r="A24" s="13">
        <f t="shared" si="1"/>
        <v>109.89999999999996</v>
      </c>
      <c r="B24" s="14" t="s">
        <v>5</v>
      </c>
      <c r="C24" s="21" t="s">
        <v>26</v>
      </c>
      <c r="D24" s="17">
        <v>0.59999999999999964</v>
      </c>
    </row>
    <row r="25" spans="1:4" x14ac:dyDescent="0.25">
      <c r="A25" s="13">
        <f t="shared" si="1"/>
        <v>110.49999999999996</v>
      </c>
      <c r="B25" s="14" t="s">
        <v>5</v>
      </c>
      <c r="C25" s="21" t="s">
        <v>27</v>
      </c>
      <c r="D25" s="17">
        <v>9.9999999999999645E-2</v>
      </c>
    </row>
    <row r="26" spans="1:4" x14ac:dyDescent="0.25">
      <c r="A26" s="13">
        <f t="shared" si="1"/>
        <v>110.59999999999995</v>
      </c>
      <c r="B26" s="14" t="s">
        <v>6</v>
      </c>
      <c r="C26" s="21" t="s">
        <v>28</v>
      </c>
      <c r="D26" s="17">
        <v>1.3000000000000007</v>
      </c>
    </row>
    <row r="27" spans="1:4" x14ac:dyDescent="0.25">
      <c r="A27" s="13">
        <f t="shared" si="1"/>
        <v>111.89999999999995</v>
      </c>
      <c r="B27" s="14" t="s">
        <v>5</v>
      </c>
      <c r="C27" s="21" t="s">
        <v>11</v>
      </c>
      <c r="D27" s="17">
        <v>1.1999999999999993</v>
      </c>
    </row>
    <row r="28" spans="1:4" x14ac:dyDescent="0.25">
      <c r="A28" s="13">
        <f t="shared" si="1"/>
        <v>113.09999999999995</v>
      </c>
      <c r="B28" s="14" t="s">
        <v>4</v>
      </c>
      <c r="C28" s="21" t="s">
        <v>29</v>
      </c>
      <c r="D28" s="17">
        <v>1.8000000000000007</v>
      </c>
    </row>
    <row r="29" spans="1:4" x14ac:dyDescent="0.25">
      <c r="A29" s="13">
        <f t="shared" si="1"/>
        <v>114.89999999999995</v>
      </c>
      <c r="B29" s="14" t="s">
        <v>4</v>
      </c>
      <c r="C29" s="21" t="s">
        <v>30</v>
      </c>
      <c r="D29" s="17">
        <v>0.30000000000000071</v>
      </c>
    </row>
    <row r="30" spans="1:4" x14ac:dyDescent="0.25">
      <c r="A30" s="13">
        <f t="shared" si="1"/>
        <v>115.19999999999995</v>
      </c>
      <c r="B30" s="14" t="s">
        <v>6</v>
      </c>
      <c r="C30" s="21" t="s">
        <v>31</v>
      </c>
      <c r="D30" s="17">
        <v>0.19999999999999929</v>
      </c>
    </row>
    <row r="31" spans="1:4" x14ac:dyDescent="0.25">
      <c r="A31" s="13">
        <f t="shared" si="1"/>
        <v>115.39999999999995</v>
      </c>
      <c r="B31" s="14" t="s">
        <v>6</v>
      </c>
      <c r="C31" s="21" t="s">
        <v>32</v>
      </c>
      <c r="D31" s="17">
        <v>0.80000000000000071</v>
      </c>
    </row>
    <row r="32" spans="1:4" x14ac:dyDescent="0.25">
      <c r="A32" s="13">
        <f t="shared" si="1"/>
        <v>116.19999999999995</v>
      </c>
      <c r="B32" s="14" t="s">
        <v>6</v>
      </c>
      <c r="C32" s="21" t="s">
        <v>12</v>
      </c>
      <c r="D32" s="17">
        <v>3</v>
      </c>
    </row>
    <row r="33" spans="1:4" x14ac:dyDescent="0.25">
      <c r="A33" s="13">
        <f t="shared" si="1"/>
        <v>119.19999999999995</v>
      </c>
      <c r="B33" s="14" t="s">
        <v>5</v>
      </c>
      <c r="C33" s="21" t="s">
        <v>13</v>
      </c>
      <c r="D33" s="17">
        <v>11.900000000000002</v>
      </c>
    </row>
    <row r="34" spans="1:4" x14ac:dyDescent="0.25">
      <c r="A34" s="13">
        <f t="shared" si="1"/>
        <v>131.09999999999994</v>
      </c>
      <c r="B34" s="12" t="s">
        <v>6</v>
      </c>
      <c r="C34" s="21" t="s">
        <v>33</v>
      </c>
      <c r="D34" s="17">
        <v>17.299999999999997</v>
      </c>
    </row>
    <row r="35" spans="1:4" x14ac:dyDescent="0.25">
      <c r="A35" s="13">
        <f t="shared" si="1"/>
        <v>148.39999999999992</v>
      </c>
      <c r="B35" s="14" t="s">
        <v>5</v>
      </c>
      <c r="C35" s="21" t="s">
        <v>34</v>
      </c>
      <c r="D35" s="17">
        <v>0</v>
      </c>
    </row>
    <row r="36" spans="1:4" ht="17.100000000000001" customHeight="1" x14ac:dyDescent="0.25">
      <c r="A36" s="13">
        <f t="shared" si="1"/>
        <v>148.39999999999992</v>
      </c>
      <c r="B36" s="14" t="s">
        <v>6</v>
      </c>
      <c r="C36" s="21" t="s">
        <v>35</v>
      </c>
      <c r="D36" s="17">
        <v>0.89999999999999858</v>
      </c>
    </row>
    <row r="37" spans="1:4" x14ac:dyDescent="0.25">
      <c r="A37" s="13">
        <f t="shared" si="1"/>
        <v>149.29999999999993</v>
      </c>
      <c r="B37" s="14" t="s">
        <v>6</v>
      </c>
      <c r="C37" s="21" t="s">
        <v>36</v>
      </c>
      <c r="D37" s="17">
        <v>1.5</v>
      </c>
    </row>
    <row r="38" spans="1:4" x14ac:dyDescent="0.25">
      <c r="A38" s="13">
        <f t="shared" si="1"/>
        <v>150.79999999999993</v>
      </c>
      <c r="B38" s="14" t="s">
        <v>4</v>
      </c>
      <c r="C38" s="21" t="s">
        <v>37</v>
      </c>
      <c r="D38" s="17">
        <v>6.3999999999999986</v>
      </c>
    </row>
    <row r="39" spans="1:4" x14ac:dyDescent="0.25">
      <c r="A39" s="13">
        <f t="shared" si="1"/>
        <v>157.19999999999993</v>
      </c>
      <c r="B39" s="14" t="s">
        <v>5</v>
      </c>
      <c r="C39" s="21" t="s">
        <v>38</v>
      </c>
      <c r="D39" s="17">
        <v>0.60000000000000142</v>
      </c>
    </row>
    <row r="40" spans="1:4" x14ac:dyDescent="0.25">
      <c r="A40" s="13">
        <f t="shared" si="1"/>
        <v>157.79999999999993</v>
      </c>
      <c r="B40" s="14" t="s">
        <v>6</v>
      </c>
      <c r="C40" s="21" t="s">
        <v>33</v>
      </c>
      <c r="D40" s="17">
        <v>3.1000000000000014</v>
      </c>
    </row>
    <row r="41" spans="1:4" x14ac:dyDescent="0.25">
      <c r="A41" s="13">
        <f t="shared" si="1"/>
        <v>160.89999999999992</v>
      </c>
      <c r="B41" s="20" t="s">
        <v>5</v>
      </c>
      <c r="C41" s="21" t="s">
        <v>39</v>
      </c>
      <c r="D41" s="17">
        <v>5.7000000000000028</v>
      </c>
    </row>
    <row r="42" spans="1:4" x14ac:dyDescent="0.25">
      <c r="A42" s="13">
        <f t="shared" si="1"/>
        <v>166.59999999999991</v>
      </c>
      <c r="B42" s="20" t="s">
        <v>4</v>
      </c>
      <c r="C42" s="21" t="s">
        <v>40</v>
      </c>
      <c r="D42" s="17">
        <v>1.2000000000000028</v>
      </c>
    </row>
    <row r="43" spans="1:4" x14ac:dyDescent="0.25">
      <c r="A43" s="13">
        <f t="shared" si="1"/>
        <v>167.7999999999999</v>
      </c>
      <c r="B43" s="24" t="s">
        <v>4</v>
      </c>
      <c r="C43" s="21" t="s">
        <v>41</v>
      </c>
      <c r="D43" s="17">
        <v>1.5999999999999943</v>
      </c>
    </row>
    <row r="44" spans="1:4" ht="15.95" customHeight="1" x14ac:dyDescent="0.25">
      <c r="A44" s="13">
        <f t="shared" si="1"/>
        <v>169.39999999999989</v>
      </c>
      <c r="B44" s="24" t="s">
        <v>4</v>
      </c>
      <c r="C44" s="21" t="s">
        <v>42</v>
      </c>
      <c r="D44" s="17">
        <v>1.5</v>
      </c>
    </row>
    <row r="45" spans="1:4" s="1" customFormat="1" ht="15" customHeight="1" x14ac:dyDescent="0.25">
      <c r="A45" s="13">
        <f t="shared" si="1"/>
        <v>170.89999999999989</v>
      </c>
      <c r="B45" s="24" t="s">
        <v>4</v>
      </c>
      <c r="C45" s="21" t="s">
        <v>43</v>
      </c>
      <c r="D45" s="29">
        <v>9.9999999999994316E-2</v>
      </c>
    </row>
    <row r="46" spans="1:4" s="1" customFormat="1" x14ac:dyDescent="0.25">
      <c r="A46" s="13">
        <f t="shared" si="1"/>
        <v>170.99999999999989</v>
      </c>
      <c r="B46" s="20" t="s">
        <v>5</v>
      </c>
      <c r="C46" s="21" t="s">
        <v>44</v>
      </c>
      <c r="D46" s="17">
        <v>0.80000000000001137</v>
      </c>
    </row>
    <row r="47" spans="1:4" s="1" customFormat="1" x14ac:dyDescent="0.25">
      <c r="A47" s="13">
        <f t="shared" si="1"/>
        <v>171.7999999999999</v>
      </c>
      <c r="B47" s="14" t="s">
        <v>5</v>
      </c>
      <c r="C47" s="21" t="s">
        <v>45</v>
      </c>
      <c r="D47" s="17">
        <v>10.5</v>
      </c>
    </row>
    <row r="48" spans="1:4" s="1" customFormat="1" x14ac:dyDescent="0.25">
      <c r="A48" s="13">
        <f t="shared" si="1"/>
        <v>182.2999999999999</v>
      </c>
      <c r="B48" s="7" t="s">
        <v>5</v>
      </c>
      <c r="C48" s="21" t="s">
        <v>15</v>
      </c>
      <c r="D48" s="17">
        <v>2.6999999999999886</v>
      </c>
    </row>
    <row r="49" spans="1:6" s="1" customFormat="1" x14ac:dyDescent="0.25">
      <c r="A49" s="13">
        <f t="shared" si="1"/>
        <v>184.99999999999989</v>
      </c>
      <c r="B49" s="12" t="s">
        <v>6</v>
      </c>
      <c r="C49" s="21" t="s">
        <v>46</v>
      </c>
      <c r="D49" s="17">
        <v>3.2000000000000028</v>
      </c>
    </row>
    <row r="50" spans="1:6" s="1" customFormat="1" x14ac:dyDescent="0.25">
      <c r="A50" s="13">
        <f t="shared" si="1"/>
        <v>188.19999999999987</v>
      </c>
      <c r="B50" s="14" t="s">
        <v>5</v>
      </c>
      <c r="C50" s="21" t="s">
        <v>47</v>
      </c>
      <c r="D50" s="17">
        <v>1</v>
      </c>
      <c r="F50" s="19"/>
    </row>
    <row r="51" spans="1:6" s="1" customFormat="1" x14ac:dyDescent="0.25">
      <c r="A51" s="13">
        <f t="shared" si="1"/>
        <v>189.19999999999987</v>
      </c>
      <c r="B51" s="14" t="s">
        <v>5</v>
      </c>
      <c r="C51" s="21" t="s">
        <v>33</v>
      </c>
      <c r="D51" s="17">
        <v>1.4000000000000057</v>
      </c>
    </row>
    <row r="52" spans="1:6" s="1" customFormat="1" x14ac:dyDescent="0.25">
      <c r="A52" s="13">
        <f t="shared" si="1"/>
        <v>190.59999999999988</v>
      </c>
      <c r="B52" s="14" t="s">
        <v>5</v>
      </c>
      <c r="C52" s="21" t="s">
        <v>48</v>
      </c>
      <c r="D52" s="17">
        <v>9.9999999999994316E-2</v>
      </c>
    </row>
    <row r="53" spans="1:6" s="1" customFormat="1" x14ac:dyDescent="0.25">
      <c r="A53" s="13">
        <f t="shared" si="1"/>
        <v>190.69999999999987</v>
      </c>
      <c r="B53" s="14" t="s">
        <v>6</v>
      </c>
      <c r="C53" s="21" t="s">
        <v>49</v>
      </c>
      <c r="D53" s="17">
        <v>0</v>
      </c>
    </row>
    <row r="54" spans="1:6" s="1" customFormat="1" x14ac:dyDescent="0.25">
      <c r="A54" s="13">
        <f t="shared" si="1"/>
        <v>190.69999999999987</v>
      </c>
      <c r="B54" s="7" t="s">
        <v>5</v>
      </c>
      <c r="C54" s="25" t="s">
        <v>50</v>
      </c>
      <c r="D54" s="17">
        <v>0</v>
      </c>
    </row>
    <row r="55" spans="1:6" s="1" customFormat="1" ht="24" x14ac:dyDescent="0.2">
      <c r="A55" s="37">
        <f t="shared" si="1"/>
        <v>190.69999999999987</v>
      </c>
      <c r="B55" s="38" t="s">
        <v>4</v>
      </c>
      <c r="C55" s="4" t="s">
        <v>194</v>
      </c>
      <c r="D55" s="39"/>
      <c r="F55" s="19"/>
    </row>
    <row r="56" spans="1:6" s="1" customFormat="1" x14ac:dyDescent="0.25">
      <c r="A56" s="13">
        <f>A55</f>
        <v>190.69999999999987</v>
      </c>
      <c r="B56" s="14" t="s">
        <v>5</v>
      </c>
      <c r="C56" s="20" t="s">
        <v>52</v>
      </c>
      <c r="D56" s="17">
        <v>0.1</v>
      </c>
      <c r="F56" s="19"/>
    </row>
    <row r="57" spans="1:6" s="1" customFormat="1" x14ac:dyDescent="0.25">
      <c r="A57" s="13">
        <f>A56+D56</f>
        <v>190.79999999999987</v>
      </c>
      <c r="B57" s="14" t="s">
        <v>5</v>
      </c>
      <c r="C57" s="20" t="s">
        <v>14</v>
      </c>
      <c r="D57" s="17">
        <v>0.5</v>
      </c>
    </row>
    <row r="58" spans="1:6" s="1" customFormat="1" x14ac:dyDescent="0.25">
      <c r="A58" s="13">
        <f t="shared" ref="A58:A59" si="2">A57+D57</f>
        <v>191.29999999999987</v>
      </c>
      <c r="B58" s="14" t="s">
        <v>5</v>
      </c>
      <c r="C58" s="20" t="s">
        <v>53</v>
      </c>
      <c r="D58" s="17">
        <v>0.39999999999999147</v>
      </c>
      <c r="F58" s="19"/>
    </row>
    <row r="59" spans="1:6" s="1" customFormat="1" x14ac:dyDescent="0.25">
      <c r="A59" s="13">
        <f t="shared" si="2"/>
        <v>191.69999999999987</v>
      </c>
      <c r="B59" s="14" t="s">
        <v>6</v>
      </c>
      <c r="C59" s="20" t="s">
        <v>71</v>
      </c>
      <c r="D59" s="17">
        <v>0.10000000000000853</v>
      </c>
    </row>
    <row r="60" spans="1:6" s="1" customFormat="1" x14ac:dyDescent="0.25">
      <c r="A60" s="9"/>
      <c r="B60" s="10"/>
      <c r="C60" s="28" t="s">
        <v>51</v>
      </c>
      <c r="D60" s="11"/>
      <c r="F60" s="19"/>
    </row>
    <row r="61" spans="1:6" s="1" customFormat="1" x14ac:dyDescent="0.25">
      <c r="A61" s="13">
        <f>A59+D59</f>
        <v>191.7999999999999</v>
      </c>
      <c r="B61" s="14" t="s">
        <v>5</v>
      </c>
      <c r="C61" s="20" t="s">
        <v>72</v>
      </c>
      <c r="D61" s="17">
        <v>9.9999999999994316E-2</v>
      </c>
      <c r="F61" s="19"/>
    </row>
    <row r="62" spans="1:6" s="1" customFormat="1" x14ac:dyDescent="0.25">
      <c r="A62" s="13">
        <f t="shared" ref="A62:A78" si="3">A61+D61</f>
        <v>191.89999999999989</v>
      </c>
      <c r="B62" s="14" t="s">
        <v>4</v>
      </c>
      <c r="C62" s="20" t="s">
        <v>54</v>
      </c>
      <c r="D62" s="17">
        <v>1.4000000000000057</v>
      </c>
      <c r="F62" s="19"/>
    </row>
    <row r="63" spans="1:6" s="1" customFormat="1" x14ac:dyDescent="0.25">
      <c r="A63" s="13">
        <f t="shared" si="3"/>
        <v>193.2999999999999</v>
      </c>
      <c r="B63" s="14" t="s">
        <v>6</v>
      </c>
      <c r="C63" s="20" t="s">
        <v>55</v>
      </c>
      <c r="D63" s="17">
        <v>2.7999999999999972</v>
      </c>
      <c r="F63" s="19"/>
    </row>
    <row r="64" spans="1:6" s="1" customFormat="1" ht="15.95" customHeight="1" x14ac:dyDescent="0.25">
      <c r="A64" s="13">
        <f t="shared" si="3"/>
        <v>196.09999999999991</v>
      </c>
      <c r="B64" s="14" t="s">
        <v>5</v>
      </c>
      <c r="C64" s="20" t="s">
        <v>56</v>
      </c>
      <c r="D64" s="17">
        <v>0.59999999999999432</v>
      </c>
      <c r="F64" s="19"/>
    </row>
    <row r="65" spans="1:7" s="1" customFormat="1" x14ac:dyDescent="0.25">
      <c r="A65" s="13">
        <f t="shared" si="3"/>
        <v>196.6999999999999</v>
      </c>
      <c r="B65" s="12" t="s">
        <v>5</v>
      </c>
      <c r="C65" s="20" t="s">
        <v>203</v>
      </c>
      <c r="D65" s="17">
        <v>4.4000000000000057</v>
      </c>
      <c r="F65" s="19"/>
    </row>
    <row r="66" spans="1:7" s="1" customFormat="1" x14ac:dyDescent="0.25">
      <c r="A66" s="13">
        <f t="shared" si="3"/>
        <v>201.09999999999991</v>
      </c>
      <c r="B66" s="14" t="s">
        <v>4</v>
      </c>
      <c r="C66" s="20" t="s">
        <v>57</v>
      </c>
      <c r="D66" s="17">
        <v>2.6</v>
      </c>
      <c r="F66" s="19"/>
    </row>
    <row r="67" spans="1:7" s="1" customFormat="1" x14ac:dyDescent="0.25">
      <c r="A67" s="13">
        <f t="shared" si="3"/>
        <v>203.6999999999999</v>
      </c>
      <c r="B67" s="14" t="s">
        <v>4</v>
      </c>
      <c r="C67" s="20" t="s">
        <v>58</v>
      </c>
      <c r="D67" s="17">
        <v>8</v>
      </c>
      <c r="F67" s="19"/>
    </row>
    <row r="68" spans="1:7" s="1" customFormat="1" x14ac:dyDescent="0.25">
      <c r="A68" s="13">
        <f t="shared" si="3"/>
        <v>211.6999999999999</v>
      </c>
      <c r="B68" s="14" t="s">
        <v>4</v>
      </c>
      <c r="C68" s="20" t="s">
        <v>60</v>
      </c>
      <c r="D68" s="17">
        <v>5.1000000000000085</v>
      </c>
      <c r="F68" s="19"/>
    </row>
    <row r="69" spans="1:7" s="1" customFormat="1" x14ac:dyDescent="0.25">
      <c r="A69" s="13">
        <f t="shared" si="3"/>
        <v>216.7999999999999</v>
      </c>
      <c r="B69" s="14" t="s">
        <v>4</v>
      </c>
      <c r="C69" s="20" t="s">
        <v>59</v>
      </c>
      <c r="D69" s="17">
        <v>1.0999999999999943</v>
      </c>
      <c r="F69" s="19"/>
    </row>
    <row r="70" spans="1:7" s="1" customFormat="1" x14ac:dyDescent="0.25">
      <c r="A70" s="13">
        <f t="shared" si="3"/>
        <v>217.89999999999989</v>
      </c>
      <c r="B70" s="14" t="s">
        <v>5</v>
      </c>
      <c r="C70" s="20" t="s">
        <v>61</v>
      </c>
      <c r="D70" s="17">
        <v>0.5</v>
      </c>
      <c r="F70" s="19"/>
    </row>
    <row r="71" spans="1:7" s="1" customFormat="1" x14ac:dyDescent="0.25">
      <c r="A71" s="13">
        <f t="shared" si="3"/>
        <v>218.39999999999989</v>
      </c>
      <c r="B71" s="14" t="s">
        <v>6</v>
      </c>
      <c r="C71" s="20" t="s">
        <v>62</v>
      </c>
      <c r="D71" s="17">
        <v>1.0999999999999943</v>
      </c>
      <c r="F71" s="19"/>
    </row>
    <row r="72" spans="1:7" s="1" customFormat="1" x14ac:dyDescent="0.25">
      <c r="A72" s="13">
        <f t="shared" si="3"/>
        <v>219.49999999999989</v>
      </c>
      <c r="B72" s="14" t="s">
        <v>4</v>
      </c>
      <c r="C72" s="20" t="s">
        <v>62</v>
      </c>
      <c r="D72" s="17">
        <v>0.40000000000000568</v>
      </c>
      <c r="F72" s="19"/>
    </row>
    <row r="73" spans="1:7" s="1" customFormat="1" x14ac:dyDescent="0.25">
      <c r="A73" s="13">
        <f t="shared" si="3"/>
        <v>219.89999999999989</v>
      </c>
      <c r="B73" s="20" t="s">
        <v>4</v>
      </c>
      <c r="C73" s="20" t="s">
        <v>63</v>
      </c>
      <c r="D73" s="17">
        <v>0.59999999999999432</v>
      </c>
      <c r="F73" s="19"/>
    </row>
    <row r="74" spans="1:7" s="1" customFormat="1" x14ac:dyDescent="0.25">
      <c r="A74" s="13">
        <f t="shared" si="3"/>
        <v>220.49999999999989</v>
      </c>
      <c r="B74" s="14" t="s">
        <v>5</v>
      </c>
      <c r="C74" s="20" t="s">
        <v>64</v>
      </c>
      <c r="D74" s="17">
        <v>0.70000000000000284</v>
      </c>
      <c r="F74" s="19"/>
    </row>
    <row r="75" spans="1:7" s="1" customFormat="1" x14ac:dyDescent="0.25">
      <c r="A75" s="13">
        <f t="shared" si="3"/>
        <v>221.19999999999987</v>
      </c>
      <c r="B75" s="14" t="s">
        <v>6</v>
      </c>
      <c r="C75" s="20" t="s">
        <v>65</v>
      </c>
      <c r="D75" s="17">
        <v>1.7000000000000028</v>
      </c>
      <c r="F75" s="19"/>
    </row>
    <row r="76" spans="1:7" s="1" customFormat="1" x14ac:dyDescent="0.25">
      <c r="A76" s="13">
        <f t="shared" si="3"/>
        <v>222.89999999999986</v>
      </c>
      <c r="B76" s="14" t="s">
        <v>4</v>
      </c>
      <c r="C76" s="20" t="s">
        <v>41</v>
      </c>
      <c r="D76" s="17">
        <v>2</v>
      </c>
      <c r="F76" s="19"/>
    </row>
    <row r="77" spans="1:7" s="1" customFormat="1" x14ac:dyDescent="0.25">
      <c r="A77" s="13">
        <f t="shared" si="3"/>
        <v>224.89999999999986</v>
      </c>
      <c r="B77" s="14" t="s">
        <v>6</v>
      </c>
      <c r="C77" s="20" t="s">
        <v>66</v>
      </c>
      <c r="D77" s="17">
        <v>9.9999999999994316E-2</v>
      </c>
    </row>
    <row r="78" spans="1:7" s="1" customFormat="1" x14ac:dyDescent="0.25">
      <c r="A78" s="13">
        <f t="shared" si="3"/>
        <v>224.99999999999986</v>
      </c>
      <c r="B78" s="20" t="s">
        <v>5</v>
      </c>
      <c r="C78" s="20" t="s">
        <v>73</v>
      </c>
      <c r="D78" s="17">
        <v>7.2000000000000171</v>
      </c>
    </row>
    <row r="79" spans="1:7" s="1" customFormat="1" x14ac:dyDescent="0.25">
      <c r="A79" s="9"/>
      <c r="B79" s="10"/>
      <c r="C79" s="23" t="s">
        <v>75</v>
      </c>
      <c r="D79" s="11"/>
    </row>
    <row r="80" spans="1:7" s="1" customFormat="1" x14ac:dyDescent="0.25">
      <c r="A80" s="9">
        <f>A78+D78</f>
        <v>232.19999999999987</v>
      </c>
      <c r="B80" s="10"/>
      <c r="C80" s="23" t="s">
        <v>67</v>
      </c>
      <c r="D80" s="11">
        <v>2.5</v>
      </c>
      <c r="F80" s="19"/>
      <c r="G80" s="19"/>
    </row>
    <row r="81" spans="1:7" s="1" customFormat="1" x14ac:dyDescent="0.25">
      <c r="A81" s="13">
        <f t="shared" ref="A81:A98" si="4">A80+D80</f>
        <v>234.69999999999987</v>
      </c>
      <c r="B81" s="14" t="s">
        <v>4</v>
      </c>
      <c r="C81" s="20" t="s">
        <v>204</v>
      </c>
      <c r="D81" s="17">
        <v>13.199999999999989</v>
      </c>
    </row>
    <row r="82" spans="1:7" s="1" customFormat="1" x14ac:dyDescent="0.25">
      <c r="A82" s="13">
        <f t="shared" si="4"/>
        <v>247.89999999999986</v>
      </c>
      <c r="B82" s="20" t="s">
        <v>5</v>
      </c>
      <c r="C82" s="20" t="s">
        <v>76</v>
      </c>
      <c r="D82" s="17">
        <v>0</v>
      </c>
      <c r="F82" s="19"/>
      <c r="G82" s="19"/>
    </row>
    <row r="83" spans="1:7" s="1" customFormat="1" x14ac:dyDescent="0.25">
      <c r="A83" s="13">
        <f t="shared" si="4"/>
        <v>247.89999999999986</v>
      </c>
      <c r="B83" s="14" t="s">
        <v>6</v>
      </c>
      <c r="C83" s="20" t="s">
        <v>74</v>
      </c>
      <c r="D83" s="17">
        <v>0.5</v>
      </c>
      <c r="F83" s="19"/>
    </row>
    <row r="84" spans="1:7" s="1" customFormat="1" x14ac:dyDescent="0.25">
      <c r="A84" s="13">
        <f t="shared" si="4"/>
        <v>248.39999999999986</v>
      </c>
      <c r="B84" s="20" t="s">
        <v>4</v>
      </c>
      <c r="C84" s="20" t="s">
        <v>77</v>
      </c>
      <c r="D84" s="17">
        <v>6.9000000000000057</v>
      </c>
      <c r="F84" s="19"/>
    </row>
    <row r="85" spans="1:7" s="1" customFormat="1" x14ac:dyDescent="0.25">
      <c r="A85" s="13">
        <f t="shared" si="4"/>
        <v>255.29999999999987</v>
      </c>
      <c r="B85" s="20" t="s">
        <v>6</v>
      </c>
      <c r="C85" s="20" t="s">
        <v>78</v>
      </c>
      <c r="D85" s="17">
        <v>50.699999999999989</v>
      </c>
      <c r="F85" s="19"/>
      <c r="G85" s="19"/>
    </row>
    <row r="86" spans="1:7" s="1" customFormat="1" x14ac:dyDescent="0.25">
      <c r="A86" s="13">
        <f t="shared" si="4"/>
        <v>305.99999999999989</v>
      </c>
      <c r="B86" s="14" t="s">
        <v>6</v>
      </c>
      <c r="C86" s="20" t="s">
        <v>79</v>
      </c>
      <c r="D86" s="17">
        <v>3</v>
      </c>
      <c r="F86" s="19"/>
    </row>
    <row r="87" spans="1:7" s="1" customFormat="1" x14ac:dyDescent="0.25">
      <c r="A87" s="13">
        <f t="shared" si="4"/>
        <v>308.99999999999989</v>
      </c>
      <c r="B87" s="14" t="s">
        <v>5</v>
      </c>
      <c r="C87" s="20" t="s">
        <v>80</v>
      </c>
      <c r="D87" s="17">
        <v>1.9000000000000057</v>
      </c>
      <c r="F87" s="19"/>
    </row>
    <row r="88" spans="1:7" s="1" customFormat="1" x14ac:dyDescent="0.25">
      <c r="A88" s="13">
        <f t="shared" si="4"/>
        <v>310.89999999999986</v>
      </c>
      <c r="B88" s="14" t="s">
        <v>5</v>
      </c>
      <c r="C88" s="20" t="s">
        <v>81</v>
      </c>
      <c r="D88" s="17">
        <v>9.9999999999994316E-2</v>
      </c>
    </row>
    <row r="89" spans="1:7" s="1" customFormat="1" ht="24" x14ac:dyDescent="0.2">
      <c r="A89" s="37">
        <f t="shared" si="4"/>
        <v>310.99999999999989</v>
      </c>
      <c r="B89" s="38" t="s">
        <v>5</v>
      </c>
      <c r="C89" s="4" t="s">
        <v>195</v>
      </c>
      <c r="D89" s="39"/>
      <c r="F89" s="19"/>
    </row>
    <row r="90" spans="1:7" s="1" customFormat="1" x14ac:dyDescent="0.25">
      <c r="A90" s="13">
        <f t="shared" si="4"/>
        <v>310.99999999999989</v>
      </c>
      <c r="B90" s="14" t="s">
        <v>7</v>
      </c>
      <c r="C90" s="20" t="s">
        <v>18</v>
      </c>
      <c r="D90" s="17">
        <v>0</v>
      </c>
      <c r="F90" s="19"/>
    </row>
    <row r="91" spans="1:7" s="1" customFormat="1" x14ac:dyDescent="0.25">
      <c r="A91" s="13">
        <f t="shared" si="4"/>
        <v>310.99999999999989</v>
      </c>
      <c r="B91" s="30" t="s">
        <v>6</v>
      </c>
      <c r="C91" s="24" t="s">
        <v>82</v>
      </c>
      <c r="D91" s="17">
        <v>1.9000000000000057</v>
      </c>
      <c r="F91" s="19"/>
    </row>
    <row r="92" spans="1:7" s="1" customFormat="1" x14ac:dyDescent="0.25">
      <c r="A92" s="13">
        <f t="shared" si="4"/>
        <v>312.89999999999986</v>
      </c>
      <c r="B92" s="14" t="s">
        <v>6</v>
      </c>
      <c r="C92" s="20" t="s">
        <v>83</v>
      </c>
      <c r="D92" s="17">
        <v>3</v>
      </c>
      <c r="F92" s="19"/>
    </row>
    <row r="93" spans="1:7" s="1" customFormat="1" x14ac:dyDescent="0.25">
      <c r="A93" s="13">
        <f t="shared" si="4"/>
        <v>315.89999999999986</v>
      </c>
      <c r="B93" s="14" t="s">
        <v>5</v>
      </c>
      <c r="C93" s="20" t="s">
        <v>84</v>
      </c>
      <c r="D93" s="17">
        <v>50.699999999999989</v>
      </c>
      <c r="F93" s="19"/>
    </row>
    <row r="94" spans="1:7" s="1" customFormat="1" x14ac:dyDescent="0.25">
      <c r="A94" s="13">
        <f t="shared" si="4"/>
        <v>366.59999999999985</v>
      </c>
      <c r="B94" s="14" t="s">
        <v>5</v>
      </c>
      <c r="C94" s="20" t="s">
        <v>85</v>
      </c>
      <c r="D94" s="17">
        <v>6.9000000000000341</v>
      </c>
      <c r="F94" s="19"/>
    </row>
    <row r="95" spans="1:7" s="1" customFormat="1" x14ac:dyDescent="0.25">
      <c r="A95" s="13">
        <f t="shared" si="4"/>
        <v>373.49999999999989</v>
      </c>
      <c r="B95" s="14" t="s">
        <v>4</v>
      </c>
      <c r="C95" s="20" t="s">
        <v>41</v>
      </c>
      <c r="D95" s="17">
        <v>0.59999999999996589</v>
      </c>
      <c r="F95" s="19"/>
    </row>
    <row r="96" spans="1:7" s="1" customFormat="1" x14ac:dyDescent="0.25">
      <c r="A96" s="13">
        <f t="shared" si="4"/>
        <v>374.09999999999985</v>
      </c>
      <c r="B96" s="20" t="s">
        <v>5</v>
      </c>
      <c r="C96" s="20" t="s">
        <v>86</v>
      </c>
      <c r="D96" s="17">
        <v>23.699999999999989</v>
      </c>
      <c r="F96" s="19"/>
    </row>
    <row r="97" spans="1:6" s="1" customFormat="1" x14ac:dyDescent="0.25">
      <c r="A97" s="13">
        <f t="shared" si="4"/>
        <v>397.79999999999984</v>
      </c>
      <c r="B97" s="14" t="s">
        <v>5</v>
      </c>
      <c r="C97" s="20" t="s">
        <v>87</v>
      </c>
      <c r="D97" s="17">
        <v>1.8000000000000114</v>
      </c>
      <c r="F97" s="19"/>
    </row>
    <row r="98" spans="1:6" s="1" customFormat="1" ht="24" x14ac:dyDescent="0.25">
      <c r="A98" s="2">
        <f t="shared" si="4"/>
        <v>399.59999999999985</v>
      </c>
      <c r="B98" s="32" t="s">
        <v>6</v>
      </c>
      <c r="C98" s="4" t="s">
        <v>196</v>
      </c>
      <c r="D98" s="26"/>
      <c r="F98" s="19"/>
    </row>
    <row r="99" spans="1:6" s="1" customFormat="1" x14ac:dyDescent="0.25">
      <c r="A99" s="18">
        <f>A98</f>
        <v>399.59999999999985</v>
      </c>
      <c r="B99" s="24" t="s">
        <v>5</v>
      </c>
      <c r="C99" s="24" t="s">
        <v>186</v>
      </c>
      <c r="D99" s="29">
        <v>0.1</v>
      </c>
      <c r="F99" s="19"/>
    </row>
    <row r="100" spans="1:6" s="1" customFormat="1" x14ac:dyDescent="0.25">
      <c r="A100" s="13">
        <f t="shared" ref="A100:A117" si="5">A99+D99</f>
        <v>399.69999999999987</v>
      </c>
      <c r="B100" s="14" t="s">
        <v>6</v>
      </c>
      <c r="C100" s="20" t="s">
        <v>88</v>
      </c>
      <c r="D100" s="17">
        <v>1.1999999999999886</v>
      </c>
      <c r="F100" s="19"/>
    </row>
    <row r="101" spans="1:6" s="1" customFormat="1" x14ac:dyDescent="0.25">
      <c r="A101" s="13">
        <f t="shared" si="5"/>
        <v>400.89999999999986</v>
      </c>
      <c r="B101" s="20" t="s">
        <v>5</v>
      </c>
      <c r="C101" s="20" t="s">
        <v>89</v>
      </c>
      <c r="D101" s="17">
        <v>0.80000000000001137</v>
      </c>
      <c r="F101" s="19"/>
    </row>
    <row r="102" spans="1:6" s="1" customFormat="1" x14ac:dyDescent="0.25">
      <c r="A102" s="13">
        <f t="shared" si="5"/>
        <v>401.69999999999987</v>
      </c>
      <c r="B102" s="14" t="s">
        <v>4</v>
      </c>
      <c r="C102" s="20" t="s">
        <v>90</v>
      </c>
      <c r="D102" s="17">
        <v>0.69999999999998863</v>
      </c>
      <c r="F102" s="19"/>
    </row>
    <row r="103" spans="1:6" s="1" customFormat="1" x14ac:dyDescent="0.25">
      <c r="A103" s="13">
        <f t="shared" si="5"/>
        <v>402.39999999999986</v>
      </c>
      <c r="B103" s="20" t="s">
        <v>4</v>
      </c>
      <c r="C103" s="20" t="s">
        <v>91</v>
      </c>
      <c r="D103" s="17">
        <v>0</v>
      </c>
      <c r="F103" s="19"/>
    </row>
    <row r="104" spans="1:6" s="1" customFormat="1" x14ac:dyDescent="0.25">
      <c r="A104" s="13">
        <f t="shared" si="5"/>
        <v>402.39999999999986</v>
      </c>
      <c r="B104" s="12" t="s">
        <v>6</v>
      </c>
      <c r="C104" s="20" t="s">
        <v>92</v>
      </c>
      <c r="D104" s="17">
        <v>5.3999999999999773</v>
      </c>
      <c r="F104" s="19"/>
    </row>
    <row r="105" spans="1:6" s="1" customFormat="1" x14ac:dyDescent="0.25">
      <c r="A105" s="13">
        <f t="shared" si="5"/>
        <v>407.79999999999984</v>
      </c>
      <c r="B105" s="12" t="s">
        <v>5</v>
      </c>
      <c r="C105" s="20" t="s">
        <v>93</v>
      </c>
      <c r="D105" s="17">
        <v>3</v>
      </c>
      <c r="F105" s="19"/>
    </row>
    <row r="106" spans="1:6" s="1" customFormat="1" x14ac:dyDescent="0.25">
      <c r="A106" s="13">
        <f t="shared" si="5"/>
        <v>410.79999999999984</v>
      </c>
      <c r="B106" s="20" t="s">
        <v>4</v>
      </c>
      <c r="C106" s="20" t="s">
        <v>94</v>
      </c>
      <c r="D106" s="17">
        <v>6.4000000000000341</v>
      </c>
    </row>
    <row r="107" spans="1:6" s="1" customFormat="1" x14ac:dyDescent="0.25">
      <c r="A107" s="13">
        <f t="shared" si="5"/>
        <v>417.19999999999987</v>
      </c>
      <c r="B107" s="12" t="s">
        <v>4</v>
      </c>
      <c r="C107" s="20" t="s">
        <v>95</v>
      </c>
      <c r="D107" s="17">
        <v>0.39999999999997726</v>
      </c>
      <c r="F107" s="19"/>
    </row>
    <row r="108" spans="1:6" s="1" customFormat="1" x14ac:dyDescent="0.25">
      <c r="A108" s="13">
        <f t="shared" si="5"/>
        <v>417.59999999999985</v>
      </c>
      <c r="B108" s="12" t="s">
        <v>4</v>
      </c>
      <c r="C108" s="20" t="s">
        <v>37</v>
      </c>
      <c r="D108" s="17">
        <v>1.3000000000000114</v>
      </c>
      <c r="F108" s="19"/>
    </row>
    <row r="109" spans="1:6" s="1" customFormat="1" x14ac:dyDescent="0.25">
      <c r="A109" s="13">
        <f t="shared" si="5"/>
        <v>418.89999999999986</v>
      </c>
      <c r="B109" s="12" t="s">
        <v>4</v>
      </c>
      <c r="C109" s="20" t="s">
        <v>95</v>
      </c>
      <c r="D109" s="17">
        <v>8.6999999999999886</v>
      </c>
      <c r="F109" s="19"/>
    </row>
    <row r="110" spans="1:6" s="1" customFormat="1" x14ac:dyDescent="0.25">
      <c r="A110" s="13">
        <f t="shared" si="5"/>
        <v>427.59999999999985</v>
      </c>
      <c r="B110" s="12" t="s">
        <v>5</v>
      </c>
      <c r="C110" s="20" t="s">
        <v>33</v>
      </c>
      <c r="D110" s="17">
        <v>11.5</v>
      </c>
      <c r="F110" s="19"/>
    </row>
    <row r="111" spans="1:6" s="1" customFormat="1" ht="15" customHeight="1" x14ac:dyDescent="0.25">
      <c r="A111" s="13">
        <f t="shared" si="5"/>
        <v>439.09999999999985</v>
      </c>
      <c r="B111" s="20" t="s">
        <v>5</v>
      </c>
      <c r="C111" s="20" t="s">
        <v>96</v>
      </c>
      <c r="D111" s="17">
        <v>1.6000000000000227</v>
      </c>
      <c r="F111" s="19"/>
    </row>
    <row r="112" spans="1:6" s="1" customFormat="1" x14ac:dyDescent="0.25">
      <c r="A112" s="13">
        <f t="shared" si="5"/>
        <v>440.69999999999987</v>
      </c>
      <c r="B112" s="20" t="s">
        <v>6</v>
      </c>
      <c r="C112" s="20" t="s">
        <v>97</v>
      </c>
      <c r="D112" s="17">
        <v>1.5999999999999659</v>
      </c>
      <c r="F112" s="19"/>
    </row>
    <row r="113" spans="1:6" s="1" customFormat="1" x14ac:dyDescent="0.25">
      <c r="A113" s="13">
        <f t="shared" si="5"/>
        <v>442.29999999999984</v>
      </c>
      <c r="B113" s="20" t="s">
        <v>6</v>
      </c>
      <c r="C113" s="20" t="s">
        <v>9</v>
      </c>
      <c r="D113" s="17">
        <v>5.3000000000000114</v>
      </c>
      <c r="F113" s="19"/>
    </row>
    <row r="114" spans="1:6" s="1" customFormat="1" x14ac:dyDescent="0.25">
      <c r="A114" s="13">
        <f t="shared" si="5"/>
        <v>447.59999999999985</v>
      </c>
      <c r="B114" s="20" t="s">
        <v>6</v>
      </c>
      <c r="C114" s="20" t="s">
        <v>9</v>
      </c>
      <c r="D114" s="17">
        <v>3</v>
      </c>
      <c r="F114" s="19"/>
    </row>
    <row r="115" spans="1:6" s="1" customFormat="1" x14ac:dyDescent="0.25">
      <c r="A115" s="13">
        <f t="shared" si="5"/>
        <v>450.59999999999985</v>
      </c>
      <c r="B115" s="12" t="s">
        <v>5</v>
      </c>
      <c r="C115" s="20" t="s">
        <v>33</v>
      </c>
      <c r="D115" s="17">
        <v>0.80000000000001137</v>
      </c>
      <c r="F115" s="19"/>
    </row>
    <row r="116" spans="1:6" s="1" customFormat="1" x14ac:dyDescent="0.25">
      <c r="A116" s="13">
        <f t="shared" si="5"/>
        <v>451.39999999999986</v>
      </c>
      <c r="B116" s="20" t="s">
        <v>6</v>
      </c>
      <c r="C116" s="20" t="s">
        <v>98</v>
      </c>
      <c r="D116" s="17">
        <v>0.10000000000002274</v>
      </c>
      <c r="F116" s="19"/>
    </row>
    <row r="117" spans="1:6" s="1" customFormat="1" ht="24" x14ac:dyDescent="0.25">
      <c r="A117" s="2">
        <f t="shared" si="5"/>
        <v>451.49999999999989</v>
      </c>
      <c r="B117" s="32"/>
      <c r="C117" s="4" t="s">
        <v>199</v>
      </c>
      <c r="D117" s="26"/>
      <c r="F117" s="19"/>
    </row>
    <row r="118" spans="1:6" s="1" customFormat="1" x14ac:dyDescent="0.25">
      <c r="A118" s="13">
        <f>A117</f>
        <v>451.49999999999989</v>
      </c>
      <c r="B118" s="20" t="s">
        <v>16</v>
      </c>
      <c r="C118" s="20" t="s">
        <v>99</v>
      </c>
      <c r="D118" s="17">
        <v>2.2999999999999545</v>
      </c>
      <c r="F118" s="19"/>
    </row>
    <row r="119" spans="1:6" s="1" customFormat="1" x14ac:dyDescent="0.25">
      <c r="A119" s="13">
        <f t="shared" ref="A119:A164" si="6">A118+D118</f>
        <v>453.79999999999984</v>
      </c>
      <c r="B119" s="20" t="s">
        <v>5</v>
      </c>
      <c r="C119" s="20" t="s">
        <v>100</v>
      </c>
      <c r="D119" s="17">
        <v>0.80000000000001137</v>
      </c>
      <c r="F119" s="19"/>
    </row>
    <row r="120" spans="1:6" s="1" customFormat="1" x14ac:dyDescent="0.25">
      <c r="A120" s="13">
        <f t="shared" si="6"/>
        <v>454.59999999999985</v>
      </c>
      <c r="B120" s="24" t="s">
        <v>6</v>
      </c>
      <c r="C120" s="24" t="s">
        <v>101</v>
      </c>
      <c r="D120" s="17">
        <v>0.30000000000001137</v>
      </c>
      <c r="F120" s="19"/>
    </row>
    <row r="121" spans="1:6" s="1" customFormat="1" x14ac:dyDescent="0.25">
      <c r="A121" s="13">
        <f t="shared" si="6"/>
        <v>454.89999999999986</v>
      </c>
      <c r="B121" s="20" t="s">
        <v>5</v>
      </c>
      <c r="C121" s="20" t="s">
        <v>102</v>
      </c>
      <c r="D121" s="17">
        <v>0.39999999999997726</v>
      </c>
      <c r="F121" s="19"/>
    </row>
    <row r="122" spans="1:6" s="1" customFormat="1" x14ac:dyDescent="0.25">
      <c r="A122" s="13">
        <f t="shared" si="6"/>
        <v>455.29999999999984</v>
      </c>
      <c r="B122" s="24" t="s">
        <v>4</v>
      </c>
      <c r="C122" s="24" t="s">
        <v>103</v>
      </c>
      <c r="D122" s="17">
        <v>0.40000000000003411</v>
      </c>
      <c r="F122" s="19"/>
    </row>
    <row r="123" spans="1:6" s="1" customFormat="1" x14ac:dyDescent="0.25">
      <c r="A123" s="13">
        <f t="shared" si="6"/>
        <v>455.69999999999987</v>
      </c>
      <c r="B123" s="12" t="s">
        <v>4</v>
      </c>
      <c r="C123" s="20" t="s">
        <v>104</v>
      </c>
      <c r="D123" s="17">
        <v>0.69999999999998863</v>
      </c>
      <c r="F123" s="19"/>
    </row>
    <row r="124" spans="1:6" s="1" customFormat="1" x14ac:dyDescent="0.25">
      <c r="A124" s="13">
        <f t="shared" si="6"/>
        <v>456.39999999999986</v>
      </c>
      <c r="B124" s="12" t="s">
        <v>5</v>
      </c>
      <c r="C124" s="20" t="s">
        <v>105</v>
      </c>
      <c r="D124" s="17">
        <v>0.10000000000002274</v>
      </c>
      <c r="F124" s="19"/>
    </row>
    <row r="125" spans="1:6" s="1" customFormat="1" ht="15" customHeight="1" x14ac:dyDescent="0.25">
      <c r="A125" s="13">
        <f t="shared" si="6"/>
        <v>456.49999999999989</v>
      </c>
      <c r="B125" s="12" t="s">
        <v>6</v>
      </c>
      <c r="C125" s="20" t="s">
        <v>106</v>
      </c>
      <c r="D125" s="17">
        <v>0.19999999999998863</v>
      </c>
      <c r="F125" s="19"/>
    </row>
    <row r="126" spans="1:6" s="1" customFormat="1" x14ac:dyDescent="0.25">
      <c r="A126" s="13">
        <f t="shared" si="6"/>
        <v>456.69999999999987</v>
      </c>
      <c r="B126" s="20" t="s">
        <v>5</v>
      </c>
      <c r="C126" s="20" t="s">
        <v>108</v>
      </c>
      <c r="D126" s="17">
        <v>9.9999999999965894E-2</v>
      </c>
      <c r="F126" s="19"/>
    </row>
    <row r="127" spans="1:6" s="1" customFormat="1" x14ac:dyDescent="0.25">
      <c r="A127" s="13">
        <f t="shared" si="6"/>
        <v>456.79999999999984</v>
      </c>
      <c r="B127" s="20" t="s">
        <v>6</v>
      </c>
      <c r="C127" s="20" t="s">
        <v>107</v>
      </c>
      <c r="D127" s="17">
        <v>0.40000000000003411</v>
      </c>
      <c r="F127" s="19"/>
    </row>
    <row r="128" spans="1:6" s="1" customFormat="1" x14ac:dyDescent="0.25">
      <c r="A128" s="13">
        <f t="shared" si="6"/>
        <v>457.19999999999987</v>
      </c>
      <c r="B128" s="20" t="s">
        <v>5</v>
      </c>
      <c r="C128" s="20" t="s">
        <v>109</v>
      </c>
      <c r="D128" s="17">
        <v>0.39999999999997726</v>
      </c>
      <c r="F128" s="19"/>
    </row>
    <row r="129" spans="1:6" s="1" customFormat="1" x14ac:dyDescent="0.25">
      <c r="A129" s="13">
        <f t="shared" si="6"/>
        <v>457.59999999999985</v>
      </c>
      <c r="B129" s="20" t="s">
        <v>6</v>
      </c>
      <c r="C129" s="20" t="s">
        <v>110</v>
      </c>
      <c r="D129" s="8">
        <v>1.1000000000000227</v>
      </c>
      <c r="F129" s="19"/>
    </row>
    <row r="130" spans="1:6" s="1" customFormat="1" x14ac:dyDescent="0.25">
      <c r="A130" s="13">
        <f t="shared" si="6"/>
        <v>458.69999999999987</v>
      </c>
      <c r="B130" s="12" t="s">
        <v>5</v>
      </c>
      <c r="C130" s="20" t="s">
        <v>111</v>
      </c>
      <c r="D130" s="8">
        <v>0.30000000000001137</v>
      </c>
      <c r="F130" s="19"/>
    </row>
    <row r="131" spans="1:6" s="1" customFormat="1" x14ac:dyDescent="0.25">
      <c r="A131" s="13">
        <f t="shared" si="6"/>
        <v>458.99999999999989</v>
      </c>
      <c r="B131" s="12" t="s">
        <v>6</v>
      </c>
      <c r="C131" s="20" t="s">
        <v>112</v>
      </c>
      <c r="D131" s="8">
        <v>9.9999999999965894E-2</v>
      </c>
      <c r="F131" s="19"/>
    </row>
    <row r="132" spans="1:6" s="1" customFormat="1" x14ac:dyDescent="0.25">
      <c r="A132" s="13">
        <f t="shared" si="6"/>
        <v>459.09999999999985</v>
      </c>
      <c r="B132" s="12" t="s">
        <v>5</v>
      </c>
      <c r="C132" s="20" t="s">
        <v>113</v>
      </c>
      <c r="D132" s="8">
        <v>0.30000000000001137</v>
      </c>
      <c r="F132" s="19"/>
    </row>
    <row r="133" spans="1:6" s="1" customFormat="1" x14ac:dyDescent="0.25">
      <c r="A133" s="13">
        <f t="shared" si="6"/>
        <v>459.39999999999986</v>
      </c>
      <c r="B133" s="12" t="s">
        <v>5</v>
      </c>
      <c r="C133" s="20" t="s">
        <v>114</v>
      </c>
      <c r="D133" s="8">
        <v>0.10000000000002274</v>
      </c>
      <c r="F133" s="19"/>
    </row>
    <row r="134" spans="1:6" s="1" customFormat="1" x14ac:dyDescent="0.25">
      <c r="A134" s="13">
        <f t="shared" si="6"/>
        <v>459.49999999999989</v>
      </c>
      <c r="B134" s="12" t="s">
        <v>6</v>
      </c>
      <c r="C134" s="20" t="s">
        <v>115</v>
      </c>
      <c r="D134" s="8">
        <v>9.9999999999965894E-2</v>
      </c>
      <c r="F134" s="19"/>
    </row>
    <row r="135" spans="1:6" s="1" customFormat="1" x14ac:dyDescent="0.25">
      <c r="A135" s="13">
        <f t="shared" si="6"/>
        <v>459.59999999999985</v>
      </c>
      <c r="B135" s="12" t="s">
        <v>5</v>
      </c>
      <c r="C135" s="20" t="s">
        <v>116</v>
      </c>
      <c r="D135" s="8">
        <v>0.10000000000002274</v>
      </c>
      <c r="F135" s="19"/>
    </row>
    <row r="136" spans="1:6" s="1" customFormat="1" x14ac:dyDescent="0.25">
      <c r="A136" s="13">
        <f t="shared" si="6"/>
        <v>459.69999999999987</v>
      </c>
      <c r="B136" s="20" t="s">
        <v>6</v>
      </c>
      <c r="C136" s="20" t="s">
        <v>117</v>
      </c>
      <c r="D136" s="8">
        <v>0.19999999999998863</v>
      </c>
      <c r="F136" s="19"/>
    </row>
    <row r="137" spans="1:6" s="1" customFormat="1" x14ac:dyDescent="0.25">
      <c r="A137" s="13">
        <f t="shared" si="6"/>
        <v>459.89999999999986</v>
      </c>
      <c r="B137" s="12" t="s">
        <v>6</v>
      </c>
      <c r="C137" s="20" t="s">
        <v>118</v>
      </c>
      <c r="D137" s="8">
        <v>0.19999999999998863</v>
      </c>
      <c r="F137" s="19"/>
    </row>
    <row r="138" spans="1:6" s="1" customFormat="1" x14ac:dyDescent="0.25">
      <c r="A138" s="13">
        <f t="shared" si="6"/>
        <v>460.09999999999985</v>
      </c>
      <c r="B138" s="20" t="s">
        <v>4</v>
      </c>
      <c r="C138" s="20" t="s">
        <v>119</v>
      </c>
      <c r="D138" s="8">
        <v>0.10000000000002274</v>
      </c>
    </row>
    <row r="139" spans="1:6" s="1" customFormat="1" x14ac:dyDescent="0.25">
      <c r="A139" s="13">
        <f t="shared" si="6"/>
        <v>460.19999999999987</v>
      </c>
      <c r="B139" s="12" t="s">
        <v>5</v>
      </c>
      <c r="C139" s="20" t="s">
        <v>206</v>
      </c>
      <c r="D139" s="8">
        <v>0.39999999999997726</v>
      </c>
    </row>
    <row r="140" spans="1:6" s="1" customFormat="1" x14ac:dyDescent="0.25">
      <c r="A140" s="13">
        <f t="shared" si="6"/>
        <v>460.59999999999985</v>
      </c>
      <c r="B140" s="12" t="s">
        <v>6</v>
      </c>
      <c r="C140" s="20" t="s">
        <v>120</v>
      </c>
      <c r="D140" s="8">
        <v>0.40000000000003411</v>
      </c>
    </row>
    <row r="141" spans="1:6" s="1" customFormat="1" x14ac:dyDescent="0.25">
      <c r="A141" s="13">
        <f t="shared" si="6"/>
        <v>460.99999999999989</v>
      </c>
      <c r="B141" s="12" t="s">
        <v>5</v>
      </c>
      <c r="C141" s="20" t="s">
        <v>121</v>
      </c>
      <c r="D141" s="8">
        <v>9.9999999999965894E-2</v>
      </c>
    </row>
    <row r="142" spans="1:6" s="1" customFormat="1" x14ac:dyDescent="0.25">
      <c r="A142" s="13">
        <f t="shared" si="6"/>
        <v>461.09999999999985</v>
      </c>
      <c r="B142" s="20" t="s">
        <v>4</v>
      </c>
      <c r="C142" s="20" t="s">
        <v>122</v>
      </c>
      <c r="D142" s="8">
        <v>0.40000000000003411</v>
      </c>
    </row>
    <row r="143" spans="1:6" s="1" customFormat="1" x14ac:dyDescent="0.25">
      <c r="A143" s="13">
        <f t="shared" si="6"/>
        <v>461.49999999999989</v>
      </c>
      <c r="B143" s="12" t="s">
        <v>6</v>
      </c>
      <c r="C143" s="20" t="s">
        <v>123</v>
      </c>
      <c r="D143" s="8">
        <v>9.9999999999965894E-2</v>
      </c>
    </row>
    <row r="144" spans="1:6" s="1" customFormat="1" x14ac:dyDescent="0.25">
      <c r="A144" s="13">
        <f t="shared" si="6"/>
        <v>461.59999999999985</v>
      </c>
      <c r="B144" s="12" t="s">
        <v>5</v>
      </c>
      <c r="C144" s="20" t="s">
        <v>124</v>
      </c>
      <c r="D144" s="8">
        <v>1.4000000000000341</v>
      </c>
      <c r="F144" s="19"/>
    </row>
    <row r="145" spans="1:8" s="1" customFormat="1" x14ac:dyDescent="0.25">
      <c r="A145" s="13">
        <f t="shared" si="6"/>
        <v>462.99999999999989</v>
      </c>
      <c r="B145" s="12" t="s">
        <v>5</v>
      </c>
      <c r="C145" s="20" t="s">
        <v>125</v>
      </c>
      <c r="D145" s="8">
        <v>9.9999999999965894E-2</v>
      </c>
      <c r="F145" s="19"/>
    </row>
    <row r="146" spans="1:8" ht="15.95" customHeight="1" x14ac:dyDescent="0.25">
      <c r="A146" s="13">
        <f t="shared" si="6"/>
        <v>463.09999999999985</v>
      </c>
      <c r="B146" s="12" t="s">
        <v>6</v>
      </c>
      <c r="C146" s="20" t="s">
        <v>126</v>
      </c>
      <c r="D146" s="8">
        <v>4.9000000000000341</v>
      </c>
      <c r="F146" s="19"/>
    </row>
    <row r="147" spans="1:8" x14ac:dyDescent="0.25">
      <c r="A147" s="13">
        <f t="shared" si="6"/>
        <v>467.99999999999989</v>
      </c>
      <c r="B147" s="12" t="s">
        <v>5</v>
      </c>
      <c r="C147" s="20" t="s">
        <v>127</v>
      </c>
      <c r="D147" s="8">
        <v>0.29999999999995453</v>
      </c>
      <c r="F147" s="19"/>
    </row>
    <row r="148" spans="1:8" x14ac:dyDescent="0.25">
      <c r="A148" s="13">
        <f t="shared" si="6"/>
        <v>468.29999999999984</v>
      </c>
      <c r="B148" s="20" t="s">
        <v>5</v>
      </c>
      <c r="C148" s="20" t="s">
        <v>128</v>
      </c>
      <c r="D148" s="8">
        <v>0</v>
      </c>
      <c r="F148" s="19"/>
    </row>
    <row r="149" spans="1:8" x14ac:dyDescent="0.25">
      <c r="A149" s="13">
        <f t="shared" si="6"/>
        <v>468.29999999999984</v>
      </c>
      <c r="B149" s="12" t="s">
        <v>6</v>
      </c>
      <c r="C149" s="20" t="s">
        <v>129</v>
      </c>
      <c r="D149" s="8">
        <v>3.1000000000000227</v>
      </c>
      <c r="F149" s="19"/>
    </row>
    <row r="150" spans="1:8" x14ac:dyDescent="0.25">
      <c r="A150" s="13">
        <f t="shared" si="6"/>
        <v>471.39999999999986</v>
      </c>
      <c r="B150" s="12" t="s">
        <v>5</v>
      </c>
      <c r="C150" s="20" t="s">
        <v>130</v>
      </c>
      <c r="D150" s="8">
        <v>0.39999999999997726</v>
      </c>
      <c r="F150" s="19"/>
    </row>
    <row r="151" spans="1:8" x14ac:dyDescent="0.25">
      <c r="A151" s="13">
        <f t="shared" si="6"/>
        <v>471.79999999999984</v>
      </c>
      <c r="B151" s="12" t="s">
        <v>6</v>
      </c>
      <c r="C151" s="20" t="s">
        <v>131</v>
      </c>
      <c r="D151" s="8">
        <v>0.5</v>
      </c>
      <c r="F151" s="19"/>
    </row>
    <row r="152" spans="1:8" x14ac:dyDescent="0.25">
      <c r="A152" s="13">
        <f t="shared" si="6"/>
        <v>472.29999999999984</v>
      </c>
      <c r="B152" s="12" t="s">
        <v>4</v>
      </c>
      <c r="C152" s="20" t="s">
        <v>132</v>
      </c>
      <c r="D152" s="8">
        <v>5.4000000000000341</v>
      </c>
      <c r="F152" s="19"/>
    </row>
    <row r="153" spans="1:8" x14ac:dyDescent="0.25">
      <c r="A153" s="13">
        <f t="shared" si="6"/>
        <v>477.69999999999987</v>
      </c>
      <c r="B153" s="12" t="s">
        <v>5</v>
      </c>
      <c r="C153" s="20" t="s">
        <v>133</v>
      </c>
      <c r="D153" s="8">
        <v>5.8999999999999773</v>
      </c>
    </row>
    <row r="154" spans="1:8" x14ac:dyDescent="0.25">
      <c r="A154" s="13">
        <f t="shared" si="6"/>
        <v>483.59999999999985</v>
      </c>
      <c r="B154" s="12" t="s">
        <v>5</v>
      </c>
      <c r="C154" s="20" t="s">
        <v>134</v>
      </c>
      <c r="D154" s="8">
        <v>9.6999999999999886</v>
      </c>
      <c r="F154" s="19"/>
    </row>
    <row r="155" spans="1:8" s="16" customFormat="1" x14ac:dyDescent="0.25">
      <c r="A155" s="13">
        <f t="shared" si="6"/>
        <v>493.29999999999984</v>
      </c>
      <c r="B155" s="12" t="s">
        <v>6</v>
      </c>
      <c r="C155" s="20" t="s">
        <v>135</v>
      </c>
      <c r="D155" s="8">
        <v>0.10000000000002274</v>
      </c>
      <c r="E155" s="1"/>
      <c r="F155" s="19"/>
      <c r="G155" s="1"/>
      <c r="H155" s="1"/>
    </row>
    <row r="156" spans="1:8" x14ac:dyDescent="0.25">
      <c r="A156" s="13">
        <f t="shared" si="6"/>
        <v>493.39999999999986</v>
      </c>
      <c r="B156" s="20" t="s">
        <v>5</v>
      </c>
      <c r="C156" s="20" t="s">
        <v>136</v>
      </c>
      <c r="D156" s="8">
        <v>5.5</v>
      </c>
      <c r="F156" s="19"/>
    </row>
    <row r="157" spans="1:8" x14ac:dyDescent="0.25">
      <c r="A157" s="13">
        <f t="shared" si="6"/>
        <v>498.89999999999986</v>
      </c>
      <c r="B157" s="20" t="s">
        <v>5</v>
      </c>
      <c r="C157" s="21" t="s">
        <v>137</v>
      </c>
      <c r="D157" s="8">
        <v>0.10000000000002274</v>
      </c>
      <c r="F157" s="19"/>
    </row>
    <row r="158" spans="1:8" x14ac:dyDescent="0.25">
      <c r="A158" s="13">
        <f t="shared" si="6"/>
        <v>498.99999999999989</v>
      </c>
      <c r="B158" s="20" t="s">
        <v>6</v>
      </c>
      <c r="C158" s="21" t="s">
        <v>138</v>
      </c>
      <c r="D158" s="8">
        <v>2.5</v>
      </c>
      <c r="F158" s="19"/>
    </row>
    <row r="159" spans="1:8" x14ac:dyDescent="0.25">
      <c r="A159" s="13">
        <f t="shared" si="6"/>
        <v>501.49999999999989</v>
      </c>
      <c r="B159" s="20" t="s">
        <v>6</v>
      </c>
      <c r="C159" s="21" t="s">
        <v>139</v>
      </c>
      <c r="D159" s="8">
        <v>9.9999999999965894E-2</v>
      </c>
      <c r="F159" s="19"/>
    </row>
    <row r="160" spans="1:8" x14ac:dyDescent="0.25">
      <c r="A160" s="13">
        <f t="shared" si="6"/>
        <v>501.59999999999985</v>
      </c>
      <c r="B160" s="20" t="s">
        <v>5</v>
      </c>
      <c r="C160" s="21" t="s">
        <v>140</v>
      </c>
      <c r="D160" s="8">
        <v>7.1000000000000227</v>
      </c>
      <c r="F160" s="19"/>
    </row>
    <row r="161" spans="1:6" x14ac:dyDescent="0.25">
      <c r="A161" s="13">
        <f t="shared" si="6"/>
        <v>508.69999999999987</v>
      </c>
      <c r="B161" s="20" t="s">
        <v>4</v>
      </c>
      <c r="C161" s="21" t="s">
        <v>141</v>
      </c>
      <c r="D161" s="8">
        <v>39.399999999999977</v>
      </c>
      <c r="F161" s="19"/>
    </row>
    <row r="162" spans="1:6" s="1" customFormat="1" x14ac:dyDescent="0.25">
      <c r="A162" s="13">
        <f t="shared" si="6"/>
        <v>548.09999999999991</v>
      </c>
      <c r="B162" s="20" t="s">
        <v>5</v>
      </c>
      <c r="C162" s="20" t="s">
        <v>142</v>
      </c>
      <c r="D162" s="17">
        <v>0.10000000000002274</v>
      </c>
      <c r="F162" s="19"/>
    </row>
    <row r="163" spans="1:6" s="1" customFormat="1" x14ac:dyDescent="0.25">
      <c r="A163" s="13">
        <f t="shared" si="6"/>
        <v>548.19999999999993</v>
      </c>
      <c r="B163" s="20" t="s">
        <v>6</v>
      </c>
      <c r="C163" s="20" t="s">
        <v>143</v>
      </c>
      <c r="D163" s="17">
        <v>0</v>
      </c>
      <c r="F163" s="19"/>
    </row>
    <row r="164" spans="1:6" s="1" customFormat="1" ht="24" x14ac:dyDescent="0.25">
      <c r="A164" s="2">
        <f t="shared" si="6"/>
        <v>548.19999999999993</v>
      </c>
      <c r="B164" s="32" t="s">
        <v>5</v>
      </c>
      <c r="C164" s="4" t="s">
        <v>200</v>
      </c>
      <c r="D164" s="26"/>
      <c r="F164" s="19"/>
    </row>
    <row r="165" spans="1:6" s="1" customFormat="1" x14ac:dyDescent="0.25">
      <c r="A165" s="13">
        <f>A164</f>
        <v>548.19999999999993</v>
      </c>
      <c r="B165" s="20" t="s">
        <v>5</v>
      </c>
      <c r="C165" s="20" t="s">
        <v>144</v>
      </c>
      <c r="D165" s="17">
        <v>0.2</v>
      </c>
      <c r="F165" s="19"/>
    </row>
    <row r="166" spans="1:6" s="1" customFormat="1" x14ac:dyDescent="0.25">
      <c r="A166" s="13">
        <f t="shared" ref="A166:A178" si="7">A165+D165</f>
        <v>548.4</v>
      </c>
      <c r="B166" s="12" t="s">
        <v>5</v>
      </c>
      <c r="C166" s="20" t="s">
        <v>145</v>
      </c>
      <c r="D166" s="17">
        <v>0.60000000000002274</v>
      </c>
      <c r="F166" s="19"/>
    </row>
    <row r="167" spans="1:6" s="1" customFormat="1" x14ac:dyDescent="0.25">
      <c r="A167" s="13">
        <f t="shared" si="7"/>
        <v>549</v>
      </c>
      <c r="B167" s="20" t="s">
        <v>5</v>
      </c>
      <c r="C167" s="20" t="s">
        <v>146</v>
      </c>
      <c r="D167" s="17">
        <v>18.299999999999955</v>
      </c>
    </row>
    <row r="168" spans="1:6" s="1" customFormat="1" x14ac:dyDescent="0.25">
      <c r="A168" s="13">
        <f t="shared" si="7"/>
        <v>567.29999999999995</v>
      </c>
      <c r="B168" s="12" t="s">
        <v>4</v>
      </c>
      <c r="C168" s="20" t="s">
        <v>153</v>
      </c>
      <c r="D168" s="17">
        <v>2.2000000000000455</v>
      </c>
      <c r="F168" s="19"/>
    </row>
    <row r="169" spans="1:6" s="1" customFormat="1" x14ac:dyDescent="0.25">
      <c r="A169" s="13">
        <f t="shared" si="7"/>
        <v>569.5</v>
      </c>
      <c r="B169" s="20" t="s">
        <v>5</v>
      </c>
      <c r="C169" s="20" t="s">
        <v>152</v>
      </c>
      <c r="D169" s="17">
        <v>9.9999999999965894E-2</v>
      </c>
      <c r="F169" s="19"/>
    </row>
    <row r="170" spans="1:6" s="1" customFormat="1" x14ac:dyDescent="0.25">
      <c r="A170" s="9">
        <f t="shared" si="7"/>
        <v>569.59999999999991</v>
      </c>
      <c r="B170" s="10"/>
      <c r="C170" s="23" t="s">
        <v>154</v>
      </c>
      <c r="D170" s="11">
        <v>0.19999999999998863</v>
      </c>
      <c r="F170" s="19"/>
    </row>
    <row r="171" spans="1:6" s="1" customFormat="1" x14ac:dyDescent="0.25">
      <c r="A171" s="13">
        <f t="shared" si="7"/>
        <v>569.79999999999995</v>
      </c>
      <c r="B171" s="20" t="s">
        <v>5</v>
      </c>
      <c r="C171" s="20" t="s">
        <v>151</v>
      </c>
      <c r="D171" s="17">
        <v>3.1000000000000227</v>
      </c>
      <c r="F171" s="19"/>
    </row>
    <row r="172" spans="1:6" s="1" customFormat="1" x14ac:dyDescent="0.25">
      <c r="A172" s="13">
        <f t="shared" si="7"/>
        <v>572.9</v>
      </c>
      <c r="B172" s="20" t="s">
        <v>4</v>
      </c>
      <c r="C172" s="20" t="s">
        <v>150</v>
      </c>
      <c r="D172" s="17">
        <v>2.3999999999999773</v>
      </c>
      <c r="F172" s="19"/>
    </row>
    <row r="173" spans="1:6" s="1" customFormat="1" x14ac:dyDescent="0.25">
      <c r="A173" s="13">
        <f t="shared" si="7"/>
        <v>575.29999999999995</v>
      </c>
      <c r="B173" s="20" t="s">
        <v>6</v>
      </c>
      <c r="C173" s="20" t="s">
        <v>149</v>
      </c>
      <c r="D173" s="17">
        <v>1.9000000000000341</v>
      </c>
      <c r="F173" s="19"/>
    </row>
    <row r="174" spans="1:6" s="1" customFormat="1" x14ac:dyDescent="0.25">
      <c r="A174" s="13">
        <f t="shared" si="7"/>
        <v>577.20000000000005</v>
      </c>
      <c r="B174" s="20" t="s">
        <v>6</v>
      </c>
      <c r="C174" s="20" t="s">
        <v>148</v>
      </c>
      <c r="D174" s="17">
        <v>2.3000000000000114</v>
      </c>
      <c r="F174" s="19"/>
    </row>
    <row r="175" spans="1:6" s="1" customFormat="1" x14ac:dyDescent="0.25">
      <c r="A175" s="13">
        <f t="shared" si="7"/>
        <v>579.5</v>
      </c>
      <c r="B175" s="20" t="s">
        <v>4</v>
      </c>
      <c r="C175" s="20" t="s">
        <v>147</v>
      </c>
      <c r="D175" s="17">
        <v>2.8999999999999773</v>
      </c>
      <c r="F175" s="19"/>
    </row>
    <row r="176" spans="1:6" s="1" customFormat="1" x14ac:dyDescent="0.25">
      <c r="A176" s="13">
        <f t="shared" si="7"/>
        <v>582.4</v>
      </c>
      <c r="B176" s="20" t="s">
        <v>5</v>
      </c>
      <c r="C176" s="20" t="s">
        <v>155</v>
      </c>
      <c r="D176" s="17">
        <v>0</v>
      </c>
      <c r="F176" s="19"/>
    </row>
    <row r="177" spans="1:6" s="1" customFormat="1" x14ac:dyDescent="0.25">
      <c r="A177" s="13">
        <f t="shared" si="7"/>
        <v>582.4</v>
      </c>
      <c r="B177" s="20" t="s">
        <v>5</v>
      </c>
      <c r="C177" s="20" t="s">
        <v>156</v>
      </c>
      <c r="D177" s="17">
        <v>0.10000000000002274</v>
      </c>
      <c r="F177" s="19"/>
    </row>
    <row r="178" spans="1:6" s="1" customFormat="1" ht="24" x14ac:dyDescent="0.25">
      <c r="A178" s="2">
        <f t="shared" si="7"/>
        <v>582.5</v>
      </c>
      <c r="B178" s="32" t="s">
        <v>5</v>
      </c>
      <c r="C178" s="4" t="s">
        <v>201</v>
      </c>
      <c r="D178" s="26"/>
      <c r="F178" s="19"/>
    </row>
    <row r="179" spans="1:6" s="1" customFormat="1" x14ac:dyDescent="0.25">
      <c r="A179" s="31">
        <f>A178</f>
        <v>582.5</v>
      </c>
      <c r="B179" s="24" t="s">
        <v>7</v>
      </c>
      <c r="C179" s="24" t="s">
        <v>157</v>
      </c>
      <c r="D179" s="17">
        <v>0.19999999999998863</v>
      </c>
      <c r="F179" s="19"/>
    </row>
    <row r="180" spans="1:6" s="1" customFormat="1" x14ac:dyDescent="0.25">
      <c r="A180" s="13">
        <f t="shared" ref="A180:A188" si="8">A179+D179</f>
        <v>582.70000000000005</v>
      </c>
      <c r="B180" s="12" t="s">
        <v>6</v>
      </c>
      <c r="C180" s="24" t="s">
        <v>158</v>
      </c>
      <c r="D180" s="17">
        <v>9.9999999999965894E-2</v>
      </c>
      <c r="F180" s="19"/>
    </row>
    <row r="181" spans="1:6" s="1" customFormat="1" x14ac:dyDescent="0.25">
      <c r="A181" s="13">
        <f t="shared" si="8"/>
        <v>582.79999999999995</v>
      </c>
      <c r="B181" s="12" t="s">
        <v>5</v>
      </c>
      <c r="C181" s="24" t="s">
        <v>147</v>
      </c>
      <c r="D181" s="17">
        <v>0.40000000000003411</v>
      </c>
      <c r="F181" s="19"/>
    </row>
    <row r="182" spans="1:6" s="1" customFormat="1" x14ac:dyDescent="0.25">
      <c r="A182" s="13">
        <f t="shared" si="8"/>
        <v>583.20000000000005</v>
      </c>
      <c r="B182" s="12" t="s">
        <v>4</v>
      </c>
      <c r="C182" s="24" t="s">
        <v>159</v>
      </c>
      <c r="D182" s="17">
        <v>2</v>
      </c>
      <c r="F182" s="19"/>
    </row>
    <row r="183" spans="1:6" s="1" customFormat="1" x14ac:dyDescent="0.25">
      <c r="A183" s="13">
        <f t="shared" si="8"/>
        <v>585.20000000000005</v>
      </c>
      <c r="B183" s="20" t="s">
        <v>4</v>
      </c>
      <c r="C183" s="24" t="s">
        <v>160</v>
      </c>
      <c r="D183" s="17">
        <v>1.0999999999999659</v>
      </c>
      <c r="F183" s="19"/>
    </row>
    <row r="184" spans="1:6" s="1" customFormat="1" x14ac:dyDescent="0.25">
      <c r="A184" s="13">
        <f t="shared" si="8"/>
        <v>586.29999999999995</v>
      </c>
      <c r="B184" s="20" t="s">
        <v>5</v>
      </c>
      <c r="C184" s="24" t="s">
        <v>161</v>
      </c>
      <c r="D184" s="17">
        <v>0.20000000000004547</v>
      </c>
      <c r="F184" s="19"/>
    </row>
    <row r="185" spans="1:6" s="1" customFormat="1" x14ac:dyDescent="0.25">
      <c r="A185" s="13">
        <f t="shared" si="8"/>
        <v>586.5</v>
      </c>
      <c r="B185" s="20" t="s">
        <v>4</v>
      </c>
      <c r="C185" s="24" t="s">
        <v>162</v>
      </c>
      <c r="D185" s="17">
        <v>1.5</v>
      </c>
      <c r="F185" s="19"/>
    </row>
    <row r="186" spans="1:6" s="1" customFormat="1" x14ac:dyDescent="0.25">
      <c r="A186" s="13">
        <f t="shared" si="8"/>
        <v>588</v>
      </c>
      <c r="B186" s="20" t="s">
        <v>6</v>
      </c>
      <c r="C186" s="24" t="s">
        <v>163</v>
      </c>
      <c r="D186" s="17">
        <v>2.3999999999999773</v>
      </c>
      <c r="F186" s="19"/>
    </row>
    <row r="187" spans="1:6" s="1" customFormat="1" x14ac:dyDescent="0.25">
      <c r="A187" s="13">
        <f t="shared" si="8"/>
        <v>590.4</v>
      </c>
      <c r="B187" s="20" t="s">
        <v>4</v>
      </c>
      <c r="C187" s="24" t="s">
        <v>164</v>
      </c>
      <c r="D187" s="17">
        <v>0.30000000000001137</v>
      </c>
      <c r="F187" s="19"/>
    </row>
    <row r="188" spans="1:6" s="1" customFormat="1" x14ac:dyDescent="0.25">
      <c r="A188" s="13">
        <f t="shared" si="8"/>
        <v>590.70000000000005</v>
      </c>
      <c r="B188" s="20" t="s">
        <v>5</v>
      </c>
      <c r="C188" s="24" t="s">
        <v>165</v>
      </c>
      <c r="D188" s="17">
        <v>9.9999999999965894E-2</v>
      </c>
    </row>
    <row r="189" spans="1:6" s="1" customFormat="1" x14ac:dyDescent="0.25">
      <c r="A189" s="9"/>
      <c r="B189" s="10"/>
      <c r="C189" s="23" t="s">
        <v>166</v>
      </c>
      <c r="D189" s="11"/>
      <c r="F189" s="19"/>
    </row>
    <row r="190" spans="1:6" s="1" customFormat="1" x14ac:dyDescent="0.25">
      <c r="A190" s="13">
        <f>A188+D188</f>
        <v>590.79999999999995</v>
      </c>
      <c r="B190" s="20" t="s">
        <v>6</v>
      </c>
      <c r="C190" s="24" t="s">
        <v>167</v>
      </c>
      <c r="D190" s="17">
        <v>0.20000000000004547</v>
      </c>
      <c r="F190" s="19"/>
    </row>
    <row r="191" spans="1:6" s="1" customFormat="1" x14ac:dyDescent="0.25">
      <c r="A191" s="13">
        <f t="shared" ref="A191:A199" si="9">A190+D190</f>
        <v>591</v>
      </c>
      <c r="B191" s="12" t="s">
        <v>5</v>
      </c>
      <c r="C191" s="20" t="s">
        <v>168</v>
      </c>
      <c r="D191" s="17">
        <v>0.39999999999997726</v>
      </c>
      <c r="F191" s="19"/>
    </row>
    <row r="192" spans="1:6" s="1" customFormat="1" x14ac:dyDescent="0.25">
      <c r="A192" s="13">
        <f t="shared" si="9"/>
        <v>591.4</v>
      </c>
      <c r="B192" s="12" t="s">
        <v>6</v>
      </c>
      <c r="C192" s="20" t="s">
        <v>169</v>
      </c>
      <c r="D192" s="17">
        <v>0.19999999999998863</v>
      </c>
      <c r="F192" s="19"/>
    </row>
    <row r="193" spans="1:6" s="1" customFormat="1" x14ac:dyDescent="0.25">
      <c r="A193" s="13">
        <f t="shared" si="9"/>
        <v>591.59999999999991</v>
      </c>
      <c r="B193" s="12" t="s">
        <v>5</v>
      </c>
      <c r="C193" s="20" t="s">
        <v>170</v>
      </c>
      <c r="D193" s="17">
        <v>1.1000000000000227</v>
      </c>
      <c r="F193" s="19"/>
    </row>
    <row r="194" spans="1:6" s="1" customFormat="1" x14ac:dyDescent="0.25">
      <c r="A194" s="13">
        <f t="shared" si="9"/>
        <v>592.69999999999993</v>
      </c>
      <c r="B194" s="12" t="s">
        <v>4</v>
      </c>
      <c r="C194" s="20" t="s">
        <v>171</v>
      </c>
      <c r="D194" s="17">
        <v>0.59999999999996589</v>
      </c>
      <c r="F194" s="19"/>
    </row>
    <row r="195" spans="1:6" s="1" customFormat="1" x14ac:dyDescent="0.25">
      <c r="A195" s="13">
        <f t="shared" si="9"/>
        <v>593.29999999999995</v>
      </c>
      <c r="B195" s="20" t="s">
        <v>5</v>
      </c>
      <c r="C195" s="20" t="s">
        <v>172</v>
      </c>
      <c r="D195" s="17">
        <v>3.1000000000000227</v>
      </c>
      <c r="F195" s="19"/>
    </row>
    <row r="196" spans="1:6" s="1" customFormat="1" x14ac:dyDescent="0.25">
      <c r="A196" s="13">
        <f t="shared" si="9"/>
        <v>596.4</v>
      </c>
      <c r="B196" s="12" t="s">
        <v>5</v>
      </c>
      <c r="C196" s="20" t="s">
        <v>173</v>
      </c>
      <c r="D196" s="17">
        <v>2.5</v>
      </c>
      <c r="F196" s="19"/>
    </row>
    <row r="197" spans="1:6" s="1" customFormat="1" x14ac:dyDescent="0.25">
      <c r="A197" s="13">
        <f t="shared" si="9"/>
        <v>598.9</v>
      </c>
      <c r="B197" s="12" t="s">
        <v>4</v>
      </c>
      <c r="C197" s="20" t="s">
        <v>174</v>
      </c>
      <c r="D197" s="17">
        <v>1.6000000000000227</v>
      </c>
      <c r="F197" s="19"/>
    </row>
    <row r="198" spans="1:6" s="1" customFormat="1" x14ac:dyDescent="0.25">
      <c r="A198" s="13">
        <f t="shared" si="9"/>
        <v>600.5</v>
      </c>
      <c r="B198" s="20" t="s">
        <v>4</v>
      </c>
      <c r="C198" s="20" t="s">
        <v>175</v>
      </c>
      <c r="D198" s="17">
        <v>0.5</v>
      </c>
      <c r="F198" s="19"/>
    </row>
    <row r="199" spans="1:6" s="1" customFormat="1" ht="24" x14ac:dyDescent="0.25">
      <c r="A199" s="2">
        <f t="shared" si="9"/>
        <v>601</v>
      </c>
      <c r="B199" s="32"/>
      <c r="C199" s="4" t="s">
        <v>202</v>
      </c>
      <c r="D199" s="26"/>
    </row>
    <row r="200" spans="1:6" s="1" customFormat="1" x14ac:dyDescent="0.25">
      <c r="A200" s="100"/>
      <c r="B200" s="101"/>
      <c r="C200" s="101"/>
      <c r="D200" s="102"/>
    </row>
    <row r="201" spans="1:6" s="1" customFormat="1" x14ac:dyDescent="0.25">
      <c r="A201" s="103" t="s">
        <v>8</v>
      </c>
      <c r="B201" s="104"/>
      <c r="C201" s="104"/>
      <c r="D201" s="105"/>
    </row>
    <row r="202" spans="1:6" s="1" customFormat="1" ht="16.5" thickBot="1" x14ac:dyDescent="0.3">
      <c r="A202" s="106"/>
      <c r="B202" s="107"/>
      <c r="C202" s="107"/>
      <c r="D202" s="108"/>
    </row>
    <row r="203" spans="1:6" s="1" customFormat="1" ht="15" x14ac:dyDescent="0.2">
      <c r="D203" s="27"/>
    </row>
    <row r="204" spans="1:6" s="1" customFormat="1" ht="15" x14ac:dyDescent="0.2">
      <c r="D204" s="27"/>
    </row>
    <row r="205" spans="1:6" s="1" customFormat="1" ht="15" x14ac:dyDescent="0.2">
      <c r="D205" s="27"/>
    </row>
    <row r="206" spans="1:6" s="1" customFormat="1" ht="15" x14ac:dyDescent="0.2">
      <c r="D206" s="27"/>
    </row>
    <row r="207" spans="1:6" s="1" customFormat="1" ht="15" x14ac:dyDescent="0.2">
      <c r="D207" s="27"/>
    </row>
    <row r="208" spans="1:6" s="1" customFormat="1" ht="15" x14ac:dyDescent="0.2">
      <c r="D208" s="27"/>
    </row>
    <row r="209" spans="4:4" s="1" customFormat="1" ht="15" x14ac:dyDescent="0.2">
      <c r="D209" s="27"/>
    </row>
    <row r="210" spans="4:4" s="1" customFormat="1" ht="15" x14ac:dyDescent="0.2">
      <c r="D210" s="27"/>
    </row>
    <row r="211" spans="4:4" s="1" customFormat="1" ht="15" x14ac:dyDescent="0.2">
      <c r="D211" s="27"/>
    </row>
    <row r="212" spans="4:4" s="1" customFormat="1" ht="15" x14ac:dyDescent="0.2">
      <c r="D212" s="27"/>
    </row>
    <row r="213" spans="4:4" s="1" customFormat="1" ht="15" x14ac:dyDescent="0.2">
      <c r="D213" s="27"/>
    </row>
    <row r="214" spans="4:4" s="1" customFormat="1" ht="15" x14ac:dyDescent="0.2">
      <c r="D214" s="27"/>
    </row>
    <row r="215" spans="4:4" s="1" customFormat="1" ht="15" x14ac:dyDescent="0.2">
      <c r="D215" s="27"/>
    </row>
    <row r="216" spans="4:4" s="1" customFormat="1" ht="15" x14ac:dyDescent="0.2">
      <c r="D216" s="27"/>
    </row>
    <row r="217" spans="4:4" s="1" customFormat="1" ht="15" x14ac:dyDescent="0.2">
      <c r="D217" s="27"/>
    </row>
    <row r="218" spans="4:4" s="1" customFormat="1" ht="15" x14ac:dyDescent="0.2">
      <c r="D218" s="27"/>
    </row>
    <row r="219" spans="4:4" s="1" customFormat="1" ht="15" x14ac:dyDescent="0.2">
      <c r="D219" s="27"/>
    </row>
    <row r="220" spans="4:4" s="1" customFormat="1" ht="15" x14ac:dyDescent="0.2">
      <c r="D220" s="27"/>
    </row>
    <row r="221" spans="4:4" s="1" customFormat="1" ht="15" x14ac:dyDescent="0.2">
      <c r="D221" s="27"/>
    </row>
    <row r="222" spans="4:4" s="1" customFormat="1" ht="15" x14ac:dyDescent="0.2">
      <c r="D222" s="27"/>
    </row>
    <row r="223" spans="4:4" s="1" customFormat="1" ht="15" x14ac:dyDescent="0.2">
      <c r="D223" s="27"/>
    </row>
    <row r="224" spans="4:4" s="1" customFormat="1" ht="15" x14ac:dyDescent="0.2">
      <c r="D224" s="27"/>
    </row>
    <row r="225" spans="4:4" s="1" customFormat="1" ht="15" x14ac:dyDescent="0.2">
      <c r="D225" s="27"/>
    </row>
    <row r="226" spans="4:4" s="1" customFormat="1" ht="15" x14ac:dyDescent="0.2">
      <c r="D226" s="27"/>
    </row>
    <row r="227" spans="4:4" s="1" customFormat="1" ht="15" x14ac:dyDescent="0.2">
      <c r="D227" s="27"/>
    </row>
    <row r="228" spans="4:4" s="1" customFormat="1" ht="15" x14ac:dyDescent="0.2">
      <c r="D228" s="27"/>
    </row>
    <row r="229" spans="4:4" s="1" customFormat="1" ht="15" x14ac:dyDescent="0.2">
      <c r="D229" s="27"/>
    </row>
    <row r="230" spans="4:4" s="1" customFormat="1" ht="15" x14ac:dyDescent="0.2">
      <c r="D230" s="27"/>
    </row>
    <row r="231" spans="4:4" s="1" customFormat="1" ht="15" x14ac:dyDescent="0.2">
      <c r="D231" s="27"/>
    </row>
    <row r="232" spans="4:4" s="1" customFormat="1" ht="15" x14ac:dyDescent="0.2">
      <c r="D232" s="27"/>
    </row>
    <row r="233" spans="4:4" s="1" customFormat="1" ht="15" x14ac:dyDescent="0.2">
      <c r="D233" s="27"/>
    </row>
    <row r="234" spans="4:4" s="1" customFormat="1" ht="15" x14ac:dyDescent="0.2">
      <c r="D234" s="27"/>
    </row>
    <row r="235" spans="4:4" s="1" customFormat="1" ht="15" x14ac:dyDescent="0.2">
      <c r="D235" s="27"/>
    </row>
    <row r="236" spans="4:4" s="1" customFormat="1" ht="15" x14ac:dyDescent="0.2">
      <c r="D236" s="27"/>
    </row>
    <row r="237" spans="4:4" s="1" customFormat="1" ht="15" x14ac:dyDescent="0.2">
      <c r="D237" s="27"/>
    </row>
    <row r="238" spans="4:4" s="1" customFormat="1" ht="15" x14ac:dyDescent="0.2">
      <c r="D238" s="27"/>
    </row>
    <row r="239" spans="4:4" s="1" customFormat="1" ht="15" x14ac:dyDescent="0.2">
      <c r="D239" s="27"/>
    </row>
    <row r="240" spans="4:4" s="1" customFormat="1" ht="15" x14ac:dyDescent="0.2">
      <c r="D240" s="27"/>
    </row>
    <row r="241" spans="4:4" s="1" customFormat="1" ht="15" x14ac:dyDescent="0.2">
      <c r="D241" s="27"/>
    </row>
    <row r="242" spans="4:4" s="1" customFormat="1" ht="15" x14ac:dyDescent="0.2">
      <c r="D242" s="27"/>
    </row>
    <row r="243" spans="4:4" s="1" customFormat="1" ht="15" x14ac:dyDescent="0.2">
      <c r="D243" s="27"/>
    </row>
    <row r="244" spans="4:4" s="1" customFormat="1" ht="15" x14ac:dyDescent="0.2">
      <c r="D244" s="27"/>
    </row>
    <row r="245" spans="4:4" s="1" customFormat="1" ht="15" x14ac:dyDescent="0.2">
      <c r="D245" s="27"/>
    </row>
    <row r="246" spans="4:4" s="1" customFormat="1" ht="15" x14ac:dyDescent="0.2">
      <c r="D246" s="27"/>
    </row>
    <row r="247" spans="4:4" s="1" customFormat="1" ht="15" x14ac:dyDescent="0.2">
      <c r="D247" s="27"/>
    </row>
    <row r="248" spans="4:4" s="1" customFormat="1" ht="15" x14ac:dyDescent="0.2">
      <c r="D248" s="27"/>
    </row>
    <row r="249" spans="4:4" s="1" customFormat="1" ht="15" x14ac:dyDescent="0.2">
      <c r="D249" s="27"/>
    </row>
    <row r="250" spans="4:4" s="1" customFormat="1" ht="15" x14ac:dyDescent="0.2">
      <c r="D250" s="27"/>
    </row>
    <row r="251" spans="4:4" s="1" customFormat="1" ht="15" x14ac:dyDescent="0.2">
      <c r="D251" s="27"/>
    </row>
    <row r="252" spans="4:4" s="1" customFormat="1" ht="15" x14ac:dyDescent="0.2">
      <c r="D252" s="27"/>
    </row>
  </sheetData>
  <mergeCells count="3">
    <mergeCell ref="A200:D200"/>
    <mergeCell ref="A201:D201"/>
    <mergeCell ref="A202:D202"/>
  </mergeCells>
  <printOptions gridLines="1"/>
  <pageMargins left="0.35433070866141736" right="3.5884146341463414" top="0.39370078740157483" bottom="0.39370078740157483" header="0.15748031496062992" footer="0.15748031496062992"/>
  <pageSetup orientation="portrait" horizontalDpi="4294967292" verticalDpi="4294967292"/>
  <headerFooter>
    <oddHeader xml:space="preserve">&amp;L&amp;K000000Event 5157&amp;C&amp;K000000East Coast Renfrew&amp;R&amp;K00000021 May 22.      .
</oddHeader>
    <oddFooter>&amp;L&amp;"Calibri,Regular"&amp;K000000Rev: 18 Apr 22&amp;R&amp;"Calibri,Regular"&amp;K000000Page &amp;P.    .</oddFooter>
  </headerFooter>
  <rowBreaks count="4" manualBreakCount="4">
    <brk id="13" max="3" man="1"/>
    <brk id="55" max="3" man="1"/>
    <brk id="98" max="3" man="1"/>
    <brk id="118" max="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 Route Vancouver Start</vt:lpstr>
      <vt:lpstr> Route Chilliwack Start</vt:lpstr>
      <vt:lpstr> Route Cumberland start</vt:lpstr>
      <vt:lpstr>' Route Chilliwack Start'!Print_Area</vt:lpstr>
      <vt:lpstr>' Route Cumberland start'!Print_Area</vt:lpstr>
      <vt:lpstr>' Route Vancouver Start'!Print_Area</vt:lpstr>
      <vt:lpstr>' Route Chilliwack Start'!Print_Titles</vt:lpstr>
      <vt:lpstr>' Route Cumberland start'!Print_Titles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Deirdre Arscott</cp:lastModifiedBy>
  <cp:lastPrinted>2022-06-03T18:20:51Z</cp:lastPrinted>
  <dcterms:created xsi:type="dcterms:W3CDTF">2021-07-05T03:47:22Z</dcterms:created>
  <dcterms:modified xsi:type="dcterms:W3CDTF">2022-06-06T19:11:37Z</dcterms:modified>
</cp:coreProperties>
</file>