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2/5163 1000/"/>
    </mc:Choice>
  </mc:AlternateContent>
  <xr:revisionPtr revIDLastSave="0" documentId="13_ncr:1_{662BAF82-5691-0B45-AD33-0CFFB55E5457}" xr6:coauthVersionLast="36" xr6:coauthVersionMax="36" xr10:uidLastSave="{00000000-0000-0000-0000-000000000000}"/>
  <bookViews>
    <workbookView xWindow="3480" yWindow="460" windowWidth="15560" windowHeight="15540" xr2:uid="{94910758-7215-EF44-BBF9-37BC2F005A9B}"/>
  </bookViews>
  <sheets>
    <sheet name=" Route Day 1" sheetId="1" r:id="rId1"/>
    <sheet name=" Route Day 2" sheetId="2" r:id="rId2"/>
    <sheet name=" Route Day 3" sheetId="4" r:id="rId3"/>
    <sheet name=" Route Day 3 alt" sheetId="6" r:id="rId4"/>
  </sheets>
  <externalReferences>
    <externalReference r:id="rId5"/>
  </externalReferences>
  <definedNames>
    <definedName name="Address_1" localSheetId="0">#REF!</definedName>
    <definedName name="Address_1" localSheetId="1">#REF!</definedName>
    <definedName name="Address_1" localSheetId="2">#REF!</definedName>
    <definedName name="Address_1" localSheetId="3">#REF!</definedName>
    <definedName name="Address_1">#REF!</definedName>
    <definedName name="Address_2" localSheetId="0">#REF!</definedName>
    <definedName name="Address_2" localSheetId="1">#REF!</definedName>
    <definedName name="Address_2" localSheetId="2">#REF!</definedName>
    <definedName name="Address_2" localSheetId="3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 localSheetId="1">#REF!</definedName>
    <definedName name="City" localSheetId="2">#REF!</definedName>
    <definedName name="City" localSheetId="3">#REF!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 localSheetId="1">'[1]Control Entry'!#REF!</definedName>
    <definedName name="Control_11" localSheetId="2">'[1]Control Entry'!#REF!</definedName>
    <definedName name="Control_11" localSheetId="3">'[1]Control Entry'!#REF!</definedName>
    <definedName name="Control_11">'[1]Control Entry'!#REF!</definedName>
    <definedName name="Control_12" localSheetId="1">'[1]Control Entry'!#REF!</definedName>
    <definedName name="Control_12" localSheetId="2">'[1]Control Entry'!#REF!</definedName>
    <definedName name="Control_12" localSheetId="3">'[1]Control Entry'!#REF!</definedName>
    <definedName name="Control_12">'[1]Control Entry'!#REF!</definedName>
    <definedName name="Control_13" localSheetId="1">'[1]Control Entry'!#REF!</definedName>
    <definedName name="Control_13" localSheetId="2">'[1]Control Entry'!#REF!</definedName>
    <definedName name="Control_13" localSheetId="3">'[1]Control Entry'!#REF!</definedName>
    <definedName name="Control_13">'[1]Control Entry'!#REF!</definedName>
    <definedName name="Control_14" localSheetId="1">'[1]Control Entry'!#REF!</definedName>
    <definedName name="Control_14" localSheetId="2">'[1]Control Entry'!#REF!</definedName>
    <definedName name="Control_14" localSheetId="3">'[1]Control Entry'!#REF!</definedName>
    <definedName name="Control_14">'[1]Control Entry'!#REF!</definedName>
    <definedName name="Control_15" localSheetId="1">'[1]Control Entry'!#REF!</definedName>
    <definedName name="Control_15" localSheetId="2">'[1]Control Entry'!#REF!</definedName>
    <definedName name="Control_15" localSheetId="3">'[1]Control Entry'!#REF!</definedName>
    <definedName name="Control_15">'[1]Control Entry'!#REF!</definedName>
    <definedName name="Control_16" localSheetId="1">'[1]Control Entry'!#REF!</definedName>
    <definedName name="Control_16" localSheetId="2">'[1]Control Entry'!#REF!</definedName>
    <definedName name="Control_16" localSheetId="3">'[1]Control Entry'!#REF!</definedName>
    <definedName name="Control_16">'[1]Control Entry'!#REF!</definedName>
    <definedName name="Control_17" localSheetId="1">'[1]Control Entry'!#REF!</definedName>
    <definedName name="Control_17" localSheetId="2">'[1]Control Entry'!#REF!</definedName>
    <definedName name="Control_17" localSheetId="3">'[1]Control Entry'!#REF!</definedName>
    <definedName name="Control_17">'[1]Control Entry'!#REF!</definedName>
    <definedName name="Control_18" localSheetId="1">'[1]Control Entry'!#REF!</definedName>
    <definedName name="Control_18" localSheetId="2">'[1]Control Entry'!#REF!</definedName>
    <definedName name="Control_18" localSheetId="3">'[1]Control Entry'!#REF!</definedName>
    <definedName name="Control_18">'[1]Control Entry'!#REF!</definedName>
    <definedName name="Control_19" localSheetId="1">'[1]Control Entry'!#REF!</definedName>
    <definedName name="Control_19" localSheetId="2">'[1]Control Entry'!#REF!</definedName>
    <definedName name="Control_19" localSheetId="3">'[1]Control Entry'!#REF!</definedName>
    <definedName name="Control_19">'[1]Control Entry'!#REF!</definedName>
    <definedName name="Control_2">'[1]Control Entry'!$D$11:$L$11</definedName>
    <definedName name="Control_20" localSheetId="1">'[1]Control Entry'!#REF!</definedName>
    <definedName name="Control_20" localSheetId="2">'[1]Control Entry'!#REF!</definedName>
    <definedName name="Control_20" localSheetId="3">'[1]Control Entry'!#REF!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 localSheetId="1">#REF!</definedName>
    <definedName name="Country" localSheetId="2">#REF!</definedName>
    <definedName name="Country" localSheetId="3">#REF!</definedName>
    <definedName name="Country">#REF!</definedName>
    <definedName name="Distance">'[1]Control Entry'!$D$10:$D$19</definedName>
    <definedName name="email" localSheetId="1">#REF!</definedName>
    <definedName name="email" localSheetId="2">#REF!</definedName>
    <definedName name="email" localSheetId="3">#REF!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 localSheetId="1">#REF!</definedName>
    <definedName name="Fax" localSheetId="2">#REF!</definedName>
    <definedName name="Fax" localSheetId="3">#REF!</definedName>
    <definedName name="Fax">#REF!</definedName>
    <definedName name="First_Name" localSheetId="1">#REF!</definedName>
    <definedName name="First_Name" localSheetId="2">#REF!</definedName>
    <definedName name="First_Name" localSheetId="3">#REF!</definedName>
    <definedName name="First_Name">#REF!</definedName>
    <definedName name="Home_telephone" localSheetId="1">#REF!</definedName>
    <definedName name="Home_telephone" localSheetId="2">#REF!</definedName>
    <definedName name="Home_telephone" localSheetId="3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localSheetId="1" hidden="1">{"'Web sheet'!$A$1:$D$92"}</definedName>
    <definedName name="HTML_Control" localSheetId="2" hidden="1">{"'Web sheet'!$A$1:$D$92"}</definedName>
    <definedName name="HTML_Control" localSheetId="3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1">#REF!</definedName>
    <definedName name="Initial" localSheetId="2">#REF!</definedName>
    <definedName name="Initial" localSheetId="3">#REF!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 localSheetId="1">#REF!</definedName>
    <definedName name="Postal_Code" localSheetId="2">#REF!</definedName>
    <definedName name="Postal_Code" localSheetId="3">#REF!</definedName>
    <definedName name="Postal_Code">#REF!</definedName>
    <definedName name="_xlnm.Print_Area" localSheetId="0">' Route Day 1'!$A$1:$D$145</definedName>
    <definedName name="_xlnm.Print_Area" localSheetId="1">' Route Day 2'!$A$1:$D$102</definedName>
    <definedName name="_xlnm.Print_Area" localSheetId="2">' Route Day 3'!$A$1:$E$193</definedName>
    <definedName name="_xlnm.Print_Area" localSheetId="3">' Route Day 3 alt'!$A$1:$D$176</definedName>
    <definedName name="_xlnm.Print_Titles" localSheetId="0">' Route Day 1'!$1:$1</definedName>
    <definedName name="_xlnm.Print_Titles" localSheetId="1">' Route Day 2'!$1:$1</definedName>
    <definedName name="_xlnm.Print_Titles" localSheetId="2">' Route Day 3'!$1:$1</definedName>
    <definedName name="_xlnm.Print_Titles" localSheetId="3">' Route Day 3 alt'!$1:$1</definedName>
    <definedName name="Province_State" localSheetId="0">#REF!</definedName>
    <definedName name="Province_State" localSheetId="1">#REF!</definedName>
    <definedName name="Province_State" localSheetId="2">#REF!</definedName>
    <definedName name="Province_State" localSheetId="3">#REF!</definedName>
    <definedName name="Province_State">#REF!</definedName>
    <definedName name="Start_date">'[1]Control Entry'!$B$7</definedName>
    <definedName name="Start_time">'[1]Control Entry'!$B$8</definedName>
    <definedName name="surname" localSheetId="1">#REF!</definedName>
    <definedName name="surname" localSheetId="2">#REF!</definedName>
    <definedName name="surname" localSheetId="3">#REF!</definedName>
    <definedName name="surname">#REF!</definedName>
    <definedName name="Work_telephone" localSheetId="1">#REF!</definedName>
    <definedName name="Work_telephone" localSheetId="2">#REF!</definedName>
    <definedName name="Work_telephone" localSheetId="3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6" l="1"/>
  <c r="D71" i="6"/>
  <c r="D120" i="6"/>
  <c r="D121" i="6"/>
  <c r="D122" i="6"/>
  <c r="D123" i="6"/>
  <c r="D124" i="6"/>
  <c r="D73" i="4"/>
  <c r="D74" i="4"/>
  <c r="D71" i="4"/>
  <c r="D72" i="4"/>
  <c r="E131" i="4" l="1"/>
  <c r="D130" i="4"/>
  <c r="D131" i="4"/>
  <c r="D132" i="4"/>
  <c r="D30" i="4" l="1"/>
  <c r="D31" i="4"/>
  <c r="D32" i="4"/>
  <c r="D33" i="4"/>
  <c r="D34" i="4"/>
  <c r="D54" i="2" l="1"/>
  <c r="D55" i="2"/>
  <c r="D51" i="2"/>
  <c r="D52" i="2"/>
  <c r="D22" i="1"/>
  <c r="D23" i="1"/>
  <c r="D24" i="1"/>
  <c r="D25" i="1"/>
  <c r="D17" i="1"/>
  <c r="D18" i="1"/>
  <c r="D91" i="2" l="1"/>
  <c r="D92" i="2"/>
  <c r="D93" i="2"/>
  <c r="D94" i="2"/>
  <c r="D95" i="2"/>
  <c r="D114" i="4" l="1"/>
  <c r="D165" i="6" l="1"/>
  <c r="D166" i="6"/>
  <c r="D163" i="6"/>
  <c r="D162" i="6"/>
  <c r="D112" i="4"/>
  <c r="D160" i="6"/>
  <c r="D161" i="6"/>
  <c r="D157" i="6"/>
  <c r="D158" i="6"/>
  <c r="D159" i="6"/>
  <c r="D129" i="6"/>
  <c r="D130" i="6"/>
  <c r="D131" i="6"/>
  <c r="D132" i="6"/>
  <c r="D125" i="6"/>
  <c r="D65" i="6"/>
  <c r="D66" i="6"/>
  <c r="D67" i="6"/>
  <c r="D68" i="6"/>
  <c r="D172" i="6"/>
  <c r="D171" i="6"/>
  <c r="D170" i="6"/>
  <c r="D169" i="6"/>
  <c r="D168" i="6"/>
  <c r="D16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28" i="6"/>
  <c r="D127" i="6"/>
  <c r="D126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A2" i="6"/>
  <c r="D56" i="2" l="1"/>
  <c r="D57" i="2"/>
  <c r="D58" i="2"/>
  <c r="D49" i="2" l="1"/>
  <c r="D50" i="2"/>
  <c r="D36" i="2"/>
  <c r="D37" i="2"/>
  <c r="D38" i="2"/>
  <c r="D34" i="2"/>
  <c r="D30" i="2"/>
  <c r="D31" i="2"/>
  <c r="D32" i="2"/>
  <c r="D33" i="2"/>
  <c r="D65" i="4" l="1"/>
  <c r="D64" i="4"/>
  <c r="D66" i="4"/>
  <c r="A2" i="4" l="1"/>
  <c r="D80" i="4" l="1"/>
  <c r="D81" i="4"/>
  <c r="D82" i="4"/>
  <c r="D83" i="4"/>
  <c r="D75" i="4"/>
  <c r="D76" i="4"/>
  <c r="D43" i="4" l="1"/>
  <c r="D44" i="4"/>
  <c r="D45" i="4"/>
  <c r="D67" i="4" l="1"/>
  <c r="D69" i="4"/>
  <c r="D70" i="4"/>
  <c r="D77" i="4"/>
  <c r="D78" i="4"/>
  <c r="D79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3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63" i="4"/>
  <c r="D62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5" i="4"/>
  <c r="D36" i="4"/>
  <c r="D37" i="4"/>
  <c r="D38" i="4"/>
  <c r="D39" i="4"/>
  <c r="D40" i="4"/>
  <c r="D41" i="4"/>
  <c r="D42" i="4"/>
  <c r="D46" i="4"/>
  <c r="D47" i="4"/>
  <c r="D48" i="4"/>
  <c r="D49" i="4"/>
  <c r="D50" i="4"/>
  <c r="D54" i="4"/>
  <c r="D55" i="4"/>
  <c r="D56" i="4"/>
  <c r="D57" i="4"/>
  <c r="D58" i="4"/>
  <c r="D59" i="4"/>
  <c r="D60" i="4"/>
  <c r="D61" i="4"/>
  <c r="D3" i="4"/>
  <c r="D63" i="2" l="1"/>
  <c r="D64" i="2"/>
  <c r="D65" i="2"/>
  <c r="D84" i="2" l="1"/>
  <c r="D85" i="2"/>
  <c r="D86" i="2"/>
  <c r="D87" i="2"/>
  <c r="D88" i="2"/>
  <c r="D89" i="2"/>
  <c r="D90" i="2"/>
  <c r="D96" i="2"/>
  <c r="D97" i="2"/>
  <c r="D98" i="2"/>
  <c r="D83" i="2"/>
  <c r="D74" i="2"/>
  <c r="D75" i="2"/>
  <c r="D76" i="2"/>
  <c r="D77" i="2"/>
  <c r="D78" i="2"/>
  <c r="D79" i="2"/>
  <c r="D80" i="2"/>
  <c r="D81" i="2"/>
  <c r="D73" i="2"/>
  <c r="D59" i="2"/>
  <c r="D60" i="2"/>
  <c r="D61" i="2"/>
  <c r="D62" i="2"/>
  <c r="D66" i="2"/>
  <c r="D67" i="2"/>
  <c r="D68" i="2"/>
  <c r="D69" i="2"/>
  <c r="D70" i="2"/>
  <c r="D71" i="2"/>
  <c r="D39" i="2"/>
  <c r="D40" i="2"/>
  <c r="D41" i="2"/>
  <c r="D42" i="2"/>
  <c r="D43" i="2"/>
  <c r="D44" i="2"/>
  <c r="D45" i="2"/>
  <c r="D46" i="2"/>
  <c r="D47" i="2"/>
  <c r="D48" i="2"/>
  <c r="D29" i="2"/>
  <c r="D28" i="2"/>
  <c r="D25" i="2"/>
  <c r="D26" i="2"/>
  <c r="D24" i="2"/>
  <c r="D14" i="2"/>
  <c r="D15" i="2"/>
  <c r="D16" i="2"/>
  <c r="D17" i="2"/>
  <c r="D18" i="2"/>
  <c r="D19" i="2"/>
  <c r="D22" i="2"/>
  <c r="D13" i="2"/>
  <c r="D12" i="2"/>
  <c r="D4" i="2"/>
  <c r="D5" i="2"/>
  <c r="D6" i="2"/>
  <c r="D7" i="2"/>
  <c r="D8" i="2"/>
  <c r="D9" i="2"/>
  <c r="D10" i="2"/>
  <c r="D11" i="2"/>
  <c r="D3" i="2"/>
  <c r="A2" i="2"/>
  <c r="D20" i="2" l="1"/>
  <c r="D21" i="2"/>
  <c r="D12" i="1"/>
  <c r="D13" i="1"/>
  <c r="D14" i="1"/>
  <c r="D31" i="1"/>
  <c r="D32" i="1"/>
  <c r="D33" i="1"/>
  <c r="D71" i="1"/>
  <c r="D77" i="1"/>
  <c r="D78" i="1"/>
  <c r="D116" i="1"/>
  <c r="D117" i="1"/>
  <c r="D121" i="1"/>
  <c r="D122" i="1"/>
  <c r="D123" i="1"/>
  <c r="D127" i="1"/>
  <c r="D128" i="1"/>
  <c r="D129" i="1"/>
  <c r="D130" i="1"/>
  <c r="D21" i="1"/>
  <c r="D131" i="1"/>
  <c r="D111" i="1"/>
  <c r="D112" i="1"/>
  <c r="D92" i="1"/>
  <c r="D93" i="1"/>
  <c r="D75" i="1"/>
  <c r="D53" i="1"/>
  <c r="D54" i="1"/>
  <c r="D48" i="1"/>
  <c r="D35" i="1"/>
  <c r="D36" i="1"/>
  <c r="D37" i="1"/>
  <c r="D72" i="1" l="1"/>
  <c r="D49" i="1" l="1"/>
  <c r="D79" i="1"/>
  <c r="D80" i="1"/>
  <c r="D81" i="1"/>
  <c r="D82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141" i="1" l="1"/>
  <c r="D135" i="1"/>
  <c r="D136" i="1"/>
  <c r="D137" i="1"/>
  <c r="D138" i="1"/>
  <c r="D139" i="1"/>
  <c r="D140" i="1"/>
  <c r="D118" i="1"/>
  <c r="D119" i="1"/>
  <c r="D120" i="1"/>
  <c r="D114" i="1"/>
  <c r="D115" i="1"/>
  <c r="D96" i="1"/>
  <c r="D97" i="1"/>
  <c r="D98" i="1"/>
  <c r="D99" i="1"/>
  <c r="D84" i="1"/>
  <c r="D74" i="1"/>
  <c r="D73" i="1"/>
  <c r="D34" i="1" l="1"/>
  <c r="D5" i="1" l="1"/>
  <c r="D6" i="1"/>
  <c r="D7" i="1"/>
  <c r="D8" i="1"/>
  <c r="D9" i="1"/>
  <c r="D10" i="1"/>
  <c r="D11" i="1"/>
  <c r="D15" i="1"/>
  <c r="D86" i="1" l="1"/>
  <c r="D87" i="1"/>
  <c r="D88" i="1"/>
  <c r="D89" i="1"/>
  <c r="D90" i="1"/>
  <c r="D91" i="1"/>
  <c r="D94" i="1"/>
  <c r="D95" i="1"/>
  <c r="D100" i="1"/>
  <c r="D101" i="1"/>
  <c r="D102" i="1"/>
  <c r="D103" i="1"/>
  <c r="D104" i="1"/>
  <c r="D105" i="1"/>
  <c r="D106" i="1"/>
  <c r="D109" i="1"/>
  <c r="D110" i="1"/>
  <c r="D113" i="1"/>
  <c r="D124" i="1"/>
  <c r="D125" i="1"/>
  <c r="D132" i="1"/>
  <c r="D133" i="1"/>
  <c r="D134" i="1"/>
  <c r="D126" i="1"/>
  <c r="D4" i="1"/>
  <c r="D108" i="1"/>
  <c r="D85" i="1"/>
  <c r="D55" i="1"/>
  <c r="D51" i="1"/>
  <c r="D50" i="1"/>
  <c r="D47" i="1"/>
  <c r="D46" i="1"/>
  <c r="D45" i="1"/>
  <c r="D44" i="1"/>
  <c r="D43" i="1"/>
  <c r="D42" i="1"/>
  <c r="D41" i="1"/>
  <c r="D40" i="1"/>
  <c r="D39" i="1"/>
  <c r="D30" i="1"/>
  <c r="D29" i="1"/>
  <c r="D28" i="1"/>
  <c r="D27" i="1"/>
  <c r="D26" i="1"/>
  <c r="D19" i="1"/>
  <c r="D16" i="1"/>
  <c r="D3" i="1" l="1"/>
  <c r="A29" i="6"/>
  <c r="A30" i="6" s="1"/>
  <c r="A31" i="6" s="1"/>
  <c r="A32" i="6" s="1"/>
  <c r="A33" i="6" s="1"/>
  <c r="A34" i="6" s="1"/>
  <c r="A35" i="6" s="1"/>
  <c r="D35" i="6" s="1"/>
</calcChain>
</file>

<file path=xl/sharedStrings.xml><?xml version="1.0" encoding="utf-8"?>
<sst xmlns="http://schemas.openxmlformats.org/spreadsheetml/2006/main" count="1184" uniqueCount="436">
  <si>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</si>
  <si>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</si>
  <si>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</si>
  <si>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</si>
  <si>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</si>
  <si>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</si>
  <si>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</si>
  <si>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U</t>
  </si>
  <si>
    <t>!!!CONGRATULATIONS!!!</t>
  </si>
  <si>
    <t>CEDAR RD (stop)</t>
  </si>
  <si>
    <t>R/L</t>
  </si>
  <si>
    <t>VICTORIA RD (lights)</t>
  </si>
  <si>
    <t>CEDAR RD (lights)</t>
  </si>
  <si>
    <t>CEDAR RD (after bridge)</t>
  </si>
  <si>
    <t>DELOUME RD (stop)</t>
  </si>
  <si>
    <t>ROSEHILL ST (2nd left)</t>
  </si>
  <si>
    <t>PRIDEAUX ST (stop)</t>
  </si>
  <si>
    <t>TRANSCANADA HWY, 1 (lights)</t>
  </si>
  <si>
    <t>CHEMAINUS RD, 1A (roundabout, exit 1)</t>
  </si>
  <si>
    <t>MOUNT SICKER RD, 1A (to Hwy 1)</t>
  </si>
  <si>
    <t>SOMENOS RD (2nd right)</t>
  </si>
  <si>
    <t>SOMENOS RD (roundabout, exit 2)</t>
  </si>
  <si>
    <t>COWICHAN LAKE RD (roundabout, exit 2)</t>
  </si>
  <si>
    <t>GOVERNMENT ST (roundabout, exit 2)</t>
  </si>
  <si>
    <t>TRUNK RD (lights)</t>
  </si>
  <si>
    <t>DELOUME RD (lights)</t>
  </si>
  <si>
    <t>SHAWNIGAN LAKE RD (stop)</t>
  </si>
  <si>
    <t>E&amp;N TR (cross RR tracks)</t>
  </si>
  <si>
    <t>SOUTH SHORE RD (stop)</t>
  </si>
  <si>
    <t>SOMENOS RD (roundabout, exit 3)</t>
  </si>
  <si>
    <t>DRINKWATER RD (roundabout, exit 1)</t>
  </si>
  <si>
    <t>DRINKWATER RD (roundabout, exit 2)</t>
  </si>
  <si>
    <t>CHEMAINUS RD, 1A (roundabout, exit 2)</t>
  </si>
  <si>
    <t>TOWNSITE RD (stop)</t>
  </si>
  <si>
    <t>DOVER RD (lights)</t>
  </si>
  <si>
    <t>ISLAND HWY, 19 (lights)</t>
  </si>
  <si>
    <t>NORTHWEST BAY RD (lights)</t>
  </si>
  <si>
    <t>ISLAND HWY, 19A (lights)(no sign)</t>
  </si>
  <si>
    <t>COMOX AVE (Welcome to Comox)</t>
  </si>
  <si>
    <t>DUNSMUIR AVE (stop)</t>
  </si>
  <si>
    <t>ISLAND HWY, 19A (lights)</t>
  </si>
  <si>
    <t>NORTHWEST BAY RD (stop)</t>
  </si>
  <si>
    <t>GRAVEL</t>
  </si>
  <si>
    <t>EXIT 7 (MCKENZIE)</t>
  </si>
  <si>
    <t>EXIT 8 (HELMCKEN)</t>
  </si>
  <si>
    <t>EXIT 10 (COLWOOD)</t>
  </si>
  <si>
    <t>EXIT 14 (LANGFORD)</t>
  </si>
  <si>
    <t>NORTH SHORE MAIN</t>
  </si>
  <si>
    <t>BLUEBIRD MOTEL</t>
  </si>
  <si>
    <t>MOUNT NEWTON CROSS RD</t>
  </si>
  <si>
    <t>GENOA BAY RD</t>
  </si>
  <si>
    <t>TR (behind shelter)</t>
  </si>
  <si>
    <t>COWICHAN VALLEY TR</t>
  </si>
  <si>
    <r>
      <t xml:space="preserve">CONTROL 3: Marina, Genoa Bay
</t>
    </r>
    <r>
      <rPr>
        <b/>
        <sz val="8"/>
        <rFont val="Arial"/>
        <family val="2"/>
      </rPr>
      <t>(information)</t>
    </r>
  </si>
  <si>
    <t>PARKING LOT (continue aound loop)</t>
  </si>
  <si>
    <t>PARKING LOT (gravel)</t>
  </si>
  <si>
    <t>NORTH SHORE RD (roundabout, exit 3)</t>
  </si>
  <si>
    <t>COWICHAN LAKE RD (roundabout, exit 1)</t>
  </si>
  <si>
    <t>COWICHAN LAKE RD (roundabout, exit 3)</t>
  </si>
  <si>
    <t xml:space="preserve">PARKING LOT </t>
  </si>
  <si>
    <t>FRONT ST BIKEWAY (@ferry)</t>
  </si>
  <si>
    <t>END DAY 1</t>
  </si>
  <si>
    <t>Continued on Day 2</t>
  </si>
  <si>
    <t>CO</t>
  </si>
  <si>
    <t>E&amp;N TR (@ left bend)</t>
  </si>
  <si>
    <t>CYPRESS ST (to lights)</t>
  </si>
  <si>
    <t>COMOX RD (end bikeway)</t>
  </si>
  <si>
    <t>VICTORIA RD (@AC Taxi)</t>
  </si>
  <si>
    <r>
      <t xml:space="preserve">CONTROL 4: Day Use, Gordon Bay PP
Walton Rd,  Gordon Bay
</t>
    </r>
    <r>
      <rPr>
        <b/>
        <sz val="8"/>
        <rFont val="Arial"/>
        <family val="2"/>
      </rPr>
      <t>(information)</t>
    </r>
  </si>
  <si>
    <r>
      <t xml:space="preserve">CONTROL 2: Kinsol Trestle
Cowichan Valley Trail, Shawnigan Lake
</t>
    </r>
    <r>
      <rPr>
        <b/>
        <sz val="8"/>
        <rFont val="Arial"/>
        <family val="2"/>
      </rPr>
      <t>(staffed)</t>
    </r>
  </si>
  <si>
    <r>
      <t xml:space="preserve">START: Waddling Dog Inn
2476 Mt. Newton Cross Rd, Saanichton
</t>
    </r>
    <r>
      <rPr>
        <b/>
        <sz val="8"/>
        <rFont val="Arial"/>
        <family val="2"/>
      </rPr>
      <t>(staffed)</t>
    </r>
  </si>
  <si>
    <t>OLD VICTORIA RD (lights)(cross TCH)</t>
  </si>
  <si>
    <t>OLD VICTORIA RD (immediate)</t>
  </si>
  <si>
    <t>ESPLANADE (stop)</t>
  </si>
  <si>
    <t>HALIBURTON ST (stop)(to lights)</t>
  </si>
  <si>
    <t>HALIBURTON ST (behind Bold Knight)</t>
  </si>
  <si>
    <t>TRANS CANADA HWY, 1 (lights)</t>
  </si>
  <si>
    <t>HARMAC RD (stop)</t>
  </si>
  <si>
    <t>CEDAR RD (cross river)</t>
  </si>
  <si>
    <t>MACMILLAN RD (stop)</t>
  </si>
  <si>
    <t>HOLDEN CORSO RD (stop)</t>
  </si>
  <si>
    <t>WOOBANK RD (1st right)</t>
  </si>
  <si>
    <t>CEDAR RD (after firehall)</t>
  </si>
  <si>
    <t>YELLOW POINT RD (@GasNGo)</t>
  </si>
  <si>
    <t>VANCOUVER ST (right turn only)</t>
  </si>
  <si>
    <t>TERMINAL AVE NORTH, 1 (lights)</t>
  </si>
  <si>
    <t>HOLLY AVE (after 7Eleven)</t>
  </si>
  <si>
    <t>CHEMAINUS RD, 1A (stop)(T)</t>
  </si>
  <si>
    <t>CHAPLIN ST (stop)(T)</t>
  </si>
  <si>
    <t>FRONT ST (@ green bike route sign)</t>
  </si>
  <si>
    <t>SIDEWALK (along Terminal)(before lights)</t>
  </si>
  <si>
    <t>CODE RD (@Y)</t>
  </si>
  <si>
    <t>SHELL BEACH RD (stop)</t>
  </si>
  <si>
    <t>BRENTON-PAGE RD (you were here)</t>
  </si>
  <si>
    <t>ALLISON WAY (1st right)</t>
  </si>
  <si>
    <t>FEARN WAY (1st left)</t>
  </si>
  <si>
    <t>ELLIOT WAY (no exit ahead)</t>
  </si>
  <si>
    <t>BRENTON-PAGE RD (to Kiwi Cove)</t>
  </si>
  <si>
    <t>CROFTON RD (follow centre double line)</t>
  </si>
  <si>
    <t>YORK AVE (@Adelaide)(fast downhill)</t>
  </si>
  <si>
    <t>HERD RD (lights)</t>
  </si>
  <si>
    <t>TRANS-CANADA HWY, 1 (lights)</t>
  </si>
  <si>
    <t>OSBORNE BAY RD (to Crofton)</t>
  </si>
  <si>
    <t>COWICHAN LAKE RD (stop)(T)(signed Tansor)</t>
  </si>
  <si>
    <t>COWICHAN LAKE RD (1st left)</t>
  </si>
  <si>
    <t>YOUBOU RD (to Lake Cowichan)</t>
  </si>
  <si>
    <t>COWICHAN VALLEY HWY, 18 (to Honeymoon Bay)</t>
  </si>
  <si>
    <t>YOUBOU RD (stop)</t>
  </si>
  <si>
    <t>WALTON RD ( to GB Provincial Park)</t>
  </si>
  <si>
    <t>SOUTH SHORE RD (stop)(A&amp;W)</t>
  </si>
  <si>
    <t>WELLINGTON RD (TCT terminus hut)</t>
  </si>
  <si>
    <t>WALTON RD (park gate)</t>
  </si>
  <si>
    <t>COWICHAN VALLEY TR (immediate)</t>
  </si>
  <si>
    <t>GREENDALE RD (1st left)</t>
  </si>
  <si>
    <t xml:space="preserve">COWICHAN LAKE RD (stop)(T) </t>
  </si>
  <si>
    <t>COWICHAN LAKE RD (after Tempo)</t>
  </si>
  <si>
    <t>GOVERNMENT ST (lights)(cross tracks)</t>
  </si>
  <si>
    <t>DUNCAN ST (stop)(T)</t>
  </si>
  <si>
    <t>CORONATION AVE (lights)</t>
  </si>
  <si>
    <t>TZOUHALEM RD (stop)(T)</t>
  </si>
  <si>
    <t>HERD RD (stop)(T)</t>
  </si>
  <si>
    <t>MAPLE BAY RD (roundabout, exit 1)</t>
  </si>
  <si>
    <t>TZOUHALEM RD (tennis club)</t>
  </si>
  <si>
    <t>COWICHAN BAY RD (stop)(school)</t>
  </si>
  <si>
    <t>TELEGRAPH RD (1st left)(uphill)</t>
  </si>
  <si>
    <t>KILMALU RD (lights)(cross TCH)</t>
  </si>
  <si>
    <t>COBBLE HILL RD (no exit ahead)</t>
  </si>
  <si>
    <t>SHAWNIGAN LAKE RD (after RR tracks)</t>
  </si>
  <si>
    <t>RENFREW RD (pavement)</t>
  </si>
  <si>
    <t>COBBLE HILL RD (to Mill Bay)</t>
  </si>
  <si>
    <t>RENFREW RD (stop)</t>
  </si>
  <si>
    <t>SHAWNIGAN LAKE-MILL BAY RD (lights)</t>
  </si>
  <si>
    <t>MILL BAY RD (stop)</t>
  </si>
  <si>
    <t>GENOA BAY RD (1st after firehall)</t>
  </si>
  <si>
    <t>GENOA BAY RD (no thru road ahead)</t>
  </si>
  <si>
    <t>GENOA BAY RD (you were here)</t>
  </si>
  <si>
    <t>CHISHOLM TR (Y downhill)</t>
  </si>
  <si>
    <t>DRUMMOND AVE (3rd stop)(no sign)</t>
  </si>
  <si>
    <t>LAKES RD (1st after Raptors)</t>
  </si>
  <si>
    <t>JAYNES RD (flashing light)</t>
  </si>
  <si>
    <t>WEST SHAWNIGAN LAKE RD (1st right)</t>
  </si>
  <si>
    <t>SHAWNIGAN LAKE RD (after St Johns)(NOT uphill)</t>
  </si>
  <si>
    <t>TROWSSE RD (at right bend)</t>
  </si>
  <si>
    <t>TRANS CANADA HWY, 1 (stop)</t>
  </si>
  <si>
    <t>PATRICIA BAY HWY, 17 (lights)</t>
  </si>
  <si>
    <t>MCKENZIE AVE (lights)</t>
  </si>
  <si>
    <t>TCH ENTRANCE RAMP (lights)</t>
  </si>
  <si>
    <t>TRANS CANADA HWY, 1N (to Nanaimo)</t>
  </si>
  <si>
    <t>BURNSIDE RD WEST (big overhead sign)</t>
  </si>
  <si>
    <t>WATKISS WAY (lights)</t>
  </si>
  <si>
    <t>HIGHLAND RD (right bend)</t>
  </si>
  <si>
    <t>TRANS CANADA HWY, 1N (end trail)</t>
  </si>
  <si>
    <t>BUS LOOP (1st left)</t>
  </si>
  <si>
    <r>
      <t xml:space="preserve">CONTROL 1: Summit Viewpoint
Trans Canada Hwy, Malahat
</t>
    </r>
    <r>
      <rPr>
        <b/>
        <sz val="8"/>
        <rFont val="Arial"/>
        <family val="2"/>
      </rPr>
      <t>(staffed)</t>
    </r>
  </si>
  <si>
    <t>VIEWPOINT</t>
  </si>
  <si>
    <t>EXIT TO MILL BAY RD (to ferry)</t>
  </si>
  <si>
    <t>ELLIOTS BEACH PARK (end of road)</t>
  </si>
  <si>
    <r>
      <t xml:space="preserve">CONTROL 6: Elliots Beach Park
Elliot Way, Ladysmith
</t>
    </r>
    <r>
      <rPr>
        <b/>
        <sz val="8"/>
        <rFont val="Arial"/>
        <family val="2"/>
      </rPr>
      <t>(information)</t>
    </r>
  </si>
  <si>
    <t xml:space="preserve">ELLIOT WAY </t>
  </si>
  <si>
    <t>COWICHAN VALLEY TR (parking on left)</t>
  </si>
  <si>
    <t>NARROW BRIDGE</t>
  </si>
  <si>
    <t>PARKING LOT</t>
  </si>
  <si>
    <t>REST AREA</t>
  </si>
  <si>
    <t>EXIT 29 (BUSINESS)</t>
  </si>
  <si>
    <t>ISLAND HWY, 19A</t>
  </si>
  <si>
    <t>GRAFTON RD</t>
  </si>
  <si>
    <t>SUTTON RD</t>
  </si>
  <si>
    <t>LANTZVILLE RD (City Limit)</t>
  </si>
  <si>
    <t>TERMINAL AVE N (or use sidewalk to lights)</t>
  </si>
  <si>
    <t>DICKINSON RD (lights)(car dealership)</t>
  </si>
  <si>
    <r>
      <t xml:space="preserve">CONTROL 7: Bluebird Motel
995 Terminal Ave N, Nanaimo
</t>
    </r>
    <r>
      <rPr>
        <b/>
        <sz val="8"/>
        <rFont val="Arial"/>
        <family val="2"/>
      </rPr>
      <t>(staffed)</t>
    </r>
  </si>
  <si>
    <t>WILLEMAR AVE (roundabout, exit 3)</t>
  </si>
  <si>
    <t>END DAY 2</t>
  </si>
  <si>
    <t>Continued on Day 3</t>
  </si>
  <si>
    <t>FRANKLIN'S GULL RD (stop)</t>
  </si>
  <si>
    <t>MARTINDALE RD (1st right)</t>
  </si>
  <si>
    <t>PIONEER CR (immediate)</t>
  </si>
  <si>
    <t>MCVICKERS ST (after car dealership)</t>
  </si>
  <si>
    <t>JENSEN AVE GNWY (trail after Shell)</t>
  </si>
  <si>
    <t>JENSEN AVE EAST (end trail)</t>
  </si>
  <si>
    <t>ALBERNI HWY (lights)</t>
  </si>
  <si>
    <t>BELLEVUE RD (after underpass)</t>
  </si>
  <si>
    <t>RUFFELS RD (stop)</t>
  </si>
  <si>
    <t>LEFFLER RD (no choice)</t>
  </si>
  <si>
    <t>GRAFTON AVE (stop)</t>
  </si>
  <si>
    <t>MEMORIAL AVE (roundabout, exit 2)</t>
  </si>
  <si>
    <t>WEST ISLAND HWY, 19A (roundabout, exit 2)</t>
  </si>
  <si>
    <t>ROYSTON RD (lights)</t>
  </si>
  <si>
    <t>DUNSMUIR AVE (@park on left)</t>
  </si>
  <si>
    <t>ALBERNI HWY, 4 (stop)</t>
  </si>
  <si>
    <t>PRATT RD (2nd right)(no exit ahead)</t>
  </si>
  <si>
    <t>SUTTON RD (stop)(to Comox Lake)</t>
  </si>
  <si>
    <t>4TH ST (4 way stop)(Esso)</t>
  </si>
  <si>
    <t>CUMBERLAND RD (@right bend)(Peace Park)</t>
  </si>
  <si>
    <t>COMOX VALLEY PKWY (overpass)</t>
  </si>
  <si>
    <t>CUMBERLAND RD (lights)</t>
  </si>
  <si>
    <t>5TH ST (no choice)</t>
  </si>
  <si>
    <t>COMOX RD (lights)</t>
  </si>
  <si>
    <t>COMOX RD, 19A (stop)</t>
  </si>
  <si>
    <t>PRITCHARD RD (left bend after town)</t>
  </si>
  <si>
    <t>WAVELAND RD (left bend)</t>
  </si>
  <si>
    <t>BATES RD (to Campbell River)</t>
  </si>
  <si>
    <t>COLEMAN RD (stop)</t>
  </si>
  <si>
    <t>NORTH ISLAND HWY, 19A (stop)(no sign)</t>
  </si>
  <si>
    <t>MIRACLE BEACH DR (to provincial park)</t>
  </si>
  <si>
    <t>CLARKSON AVE (Miracle Beach PP ahead)</t>
  </si>
  <si>
    <t>EYRE RD (stop)</t>
  </si>
  <si>
    <t>HENDERSON AVE (stop)</t>
  </si>
  <si>
    <t>SARATOGA RD (@ left bend)</t>
  </si>
  <si>
    <t>REGENT RD (stop)</t>
  </si>
  <si>
    <t>ISLAND HWY, 19A (roundabout, exit 1)</t>
  </si>
  <si>
    <t>GLENMORE RD (1st left)</t>
  </si>
  <si>
    <t>ISLAND HWY, 19A (yield)</t>
  </si>
  <si>
    <t>ISLAND HWY, 19A (roundabout, exit 2)</t>
  </si>
  <si>
    <t>ERICKSON RD (lights)(Shell)</t>
  </si>
  <si>
    <t>S DOGWOOD BIKE PATH (stop)(before road)</t>
  </si>
  <si>
    <t>JUBILEE PKWY (end path)</t>
  </si>
  <si>
    <t>INLAND ISLAND HWY, 19 (lights)</t>
  </si>
  <si>
    <t>EXIT 101 (BUCKLEY BAY)</t>
  </si>
  <si>
    <t>BUCKLEY BAY RD (stop)</t>
  </si>
  <si>
    <t>REST AREA (1st right)</t>
  </si>
  <si>
    <t>FRANKLIN'S GULL RD (lights)</t>
  </si>
  <si>
    <t>ISLAND HWY, 19A (lights)(cross Hwy 19)</t>
  </si>
  <si>
    <t>TERMINAL AVE NORTH (@Brechin)(lights)</t>
  </si>
  <si>
    <t>SHELL BEACH RD (Marina to right)</t>
  </si>
  <si>
    <t xml:space="preserve"> L</t>
  </si>
  <si>
    <t>LOCHSIDE TR</t>
  </si>
  <si>
    <t>EXIT 33 (LANDS END)</t>
  </si>
  <si>
    <t>CLOVER POINT</t>
  </si>
  <si>
    <t>WADDLING DOG INN</t>
  </si>
  <si>
    <r>
      <t xml:space="preserve">CONTROL 14: Bluebird Motel
995 Terminal Ave N, Nanaimo
</t>
    </r>
    <r>
      <rPr>
        <b/>
        <sz val="8"/>
        <rFont val="Arial"/>
        <family val="2"/>
      </rPr>
      <t>(staffed)</t>
    </r>
  </si>
  <si>
    <t>TERMINAL AVE SIDEWALK (road if quiet)</t>
  </si>
  <si>
    <t>CYPRESS ST (1st right)</t>
  </si>
  <si>
    <t>E&amp;N TR (bollards)</t>
  </si>
  <si>
    <t>E&amp;N TR (after RR tracks)</t>
  </si>
  <si>
    <t>HOLLY ST (bollards)</t>
  </si>
  <si>
    <t>CALEDONIA ST (1st right)</t>
  </si>
  <si>
    <t>MILLSTONE FOOTBRIDGE (at gravel)</t>
  </si>
  <si>
    <t>BARSBY  ST (pavement)</t>
  </si>
  <si>
    <t>WALLACE ST (lights)</t>
  </si>
  <si>
    <t>VICTORIA CR (3 way stop)</t>
  </si>
  <si>
    <t>OLD VICTORIA RD (@AC Taxi)</t>
  </si>
  <si>
    <t>HALIBURTON ST (no exit ahead)(cross hwy)</t>
  </si>
  <si>
    <t>HALIBURTON ST (1st after lights)</t>
  </si>
  <si>
    <t>SIDEWALK (@hwy)</t>
  </si>
  <si>
    <t>MAKI RD (end path)</t>
  </si>
  <si>
    <t>FIRST ST (lights)</t>
  </si>
  <si>
    <t>49th Parallel Marker by hall on right</t>
  </si>
  <si>
    <t>FIRST ST (roundabout, exit 2)</t>
  </si>
  <si>
    <t>TRANS-CANADA HWY, 1 (stop)</t>
  </si>
  <si>
    <t>ALLENBY RD (lights)</t>
  </si>
  <si>
    <t>MILLER RD (after bridge)(middle road)</t>
  </si>
  <si>
    <t>KOKSILAH RD (stop)</t>
  </si>
  <si>
    <t>KILMALU RD (stop)(T)</t>
  </si>
  <si>
    <t>TRANS-CANADA HWY 1 S (lights)</t>
  </si>
  <si>
    <t>MILL BAY RD (4 way stop)</t>
  </si>
  <si>
    <t>FERRY RD (stop)</t>
  </si>
  <si>
    <t>KOKSILAH RD (lights)(cross TCH)</t>
  </si>
  <si>
    <t>TELEGRAPH RD (before Farmhouse Poultry)</t>
  </si>
  <si>
    <t>VERDIER ST (off ferry)</t>
  </si>
  <si>
    <t>BRENTWOOD DR (1st right)</t>
  </si>
  <si>
    <t>MARCHANT RD (totem posts to right)</t>
  </si>
  <si>
    <t>HAGAN RD (stop)</t>
  </si>
  <si>
    <t>WALLACE DR (stop)</t>
  </si>
  <si>
    <t>WEST SAANICH RD (stop)</t>
  </si>
  <si>
    <t>INTERURBAN RD (lights)</t>
  </si>
  <si>
    <t>LEFT TURN LANE (2 overpasses ahead)</t>
  </si>
  <si>
    <t>GG-INTERURBAN CONNECTOR (up path)</t>
  </si>
  <si>
    <t>GALLOPING GOOSE TR (T)</t>
  </si>
  <si>
    <t>LOCHSIDE TR (@Recyclistas)</t>
  </si>
  <si>
    <t>LOCHSIDE TR (cross Borden)</t>
  </si>
  <si>
    <t>LOCHSIDE TR (brick circle)</t>
  </si>
  <si>
    <t>ROYAL OAK DR (lights)</t>
  </si>
  <si>
    <t>PATRICIA BAY HWY, 17N (lights)(to ferries)</t>
  </si>
  <si>
    <t>MOUNT NEWTON CROSS RD (stop)</t>
  </si>
  <si>
    <t>LOCHSIDE DR (stop)</t>
  </si>
  <si>
    <t>FIFTH ST (@Tulista Park)</t>
  </si>
  <si>
    <t>OCEAN ST (roundabout, exit 1)</t>
  </si>
  <si>
    <t>BEACON ST (roundabout, exit 1)</t>
  </si>
  <si>
    <t>BEACON ST (around loop at dock)</t>
  </si>
  <si>
    <t>BEACON ST (roundabout, exit 2)</t>
  </si>
  <si>
    <t>SECOND ST (1st right)</t>
  </si>
  <si>
    <t>SIDNEY ST (1st left)</t>
  </si>
  <si>
    <t>JAMES WHITE BLVD (4 way stop)</t>
  </si>
  <si>
    <t>RESTHAVEN DR (4 way stop)</t>
  </si>
  <si>
    <t>MCDONALD PARK RD (stop)</t>
  </si>
  <si>
    <t>LANDS END RD (lights)</t>
  </si>
  <si>
    <t>CHALET RD (@Moses Pt)</t>
  </si>
  <si>
    <t>TATLOW RD (1st left)(downhill turn)</t>
  </si>
  <si>
    <t>BIRCH RD (Deep Cove Market)(Coop Gas)</t>
  </si>
  <si>
    <t>MADRONA DR (@downhill left bend)</t>
  </si>
  <si>
    <t>NORRIS RD (no exit ahead)</t>
  </si>
  <si>
    <t>DERRICK RD (stop)</t>
  </si>
  <si>
    <t>DOWNEY RD (stop)</t>
  </si>
  <si>
    <t>WILLINGDON RD (after airport)</t>
  </si>
  <si>
    <t>THE FLIGHT PATH (crosswalk)</t>
  </si>
  <si>
    <t>TRAIL (to crosswalk)</t>
  </si>
  <si>
    <t>BEACON ST WEST (don’t cross)</t>
  </si>
  <si>
    <t>BEVAN ST (1st right after lights)</t>
  </si>
  <si>
    <t>FIFTH ST (stop)</t>
  </si>
  <si>
    <t>FIFTH ST (roundabout, exit 2)</t>
  </si>
  <si>
    <t>LOCHSIDE DR (@Tulista Park)</t>
  </si>
  <si>
    <t>LOCHSIDE DR (bike route sign)</t>
  </si>
  <si>
    <t>LOCHSIDE TR (@McDonalds)</t>
  </si>
  <si>
    <t>LOCHSIDE TR (before uphill)</t>
  </si>
  <si>
    <t>CORDOVA BAY RD (lights)</t>
  </si>
  <si>
    <t>LOCHSIDE DR (1st right)</t>
  </si>
  <si>
    <t>Watch for traffic on right</t>
  </si>
  <si>
    <t>LOCHSIDE TR (pavers @ crosswalk)</t>
  </si>
  <si>
    <t>LOCHSIDE DR (bollards)</t>
  </si>
  <si>
    <t>GALLOPING GOOSE TR (@Recyclistas)</t>
  </si>
  <si>
    <t>OCEAN BOULEVARD (lights)</t>
  </si>
  <si>
    <t>SIDEWALK (cross right island)</t>
  </si>
  <si>
    <t>GALLOPING GOOSE TR (big rocks)</t>
  </si>
  <si>
    <t>KELLY RD (lights)</t>
  </si>
  <si>
    <t>GALLOPING GOOSE TR (diagonally across)</t>
  </si>
  <si>
    <t>HAPPY VALLEY RD (lights)</t>
  </si>
  <si>
    <t>ISABELL ST (2nd right)</t>
  </si>
  <si>
    <t>WALE RD(onto road)(use crosswalks)</t>
  </si>
  <si>
    <t>GALLOPING GOOSE TR (cross Rocky Pt)</t>
  </si>
  <si>
    <t>WILLIAM HEAD RD (stop)</t>
  </si>
  <si>
    <t>LAGOON RD (mall on right)</t>
  </si>
  <si>
    <t>OCEAN BLVD (stop)</t>
  </si>
  <si>
    <t>WALE RD (lights)</t>
  </si>
  <si>
    <t>GALLOPING GOOSE TR (Ped Xing)</t>
  </si>
  <si>
    <t>E&amp;N RAIL TR (Hwy overpass)</t>
  </si>
  <si>
    <t>Cross COLVILLE ST (lghts)</t>
  </si>
  <si>
    <t>Cross ADMIRALS RD (lights)</t>
  </si>
  <si>
    <t>E&amp;N TR (beside RR tracks)</t>
  </si>
  <si>
    <t>ALLEY (down ramp)</t>
  </si>
  <si>
    <t>E&amp;N RAIL TR (Bollards)</t>
  </si>
  <si>
    <t>ESQUIMALT RD (lights)</t>
  </si>
  <si>
    <t>JOHNSON ST (@bridge)</t>
  </si>
  <si>
    <t>WHARF ST (1st exit)</t>
  </si>
  <si>
    <t>WHARF BIKEWAY (@road)</t>
  </si>
  <si>
    <t>GOVERNMENT ST (Tourist Info)</t>
  </si>
  <si>
    <t>BELLEVILLE ST (lights)</t>
  </si>
  <si>
    <r>
      <t xml:space="preserve">FINISH: Waddling Dog Inn
2476 Mt. Newton Cross Rd, Saanichton
</t>
    </r>
    <r>
      <rPr>
        <b/>
        <sz val="8"/>
        <rFont val="Arial"/>
        <family val="2"/>
      </rPr>
      <t>(staffed)</t>
    </r>
  </si>
  <si>
    <t>PENDRAY ST (Clipper Vacations)</t>
  </si>
  <si>
    <t>QUEBEC ST (Nourish Café)(old house)</t>
  </si>
  <si>
    <t>MONTREAL ST (public pay parking)</t>
  </si>
  <si>
    <t>KINGSTON ST (crosswalk)</t>
  </si>
  <si>
    <t>ST. LAWRENCE ST (stop)</t>
  </si>
  <si>
    <t>ERIE ST (right bend @ playground)</t>
  </si>
  <si>
    <t>DALLAS RD (left bend posted 20kph)</t>
  </si>
  <si>
    <t>DALLAS RD TR (@ Dock St)</t>
  </si>
  <si>
    <t>CLOVER POINT (1st right)</t>
  </si>
  <si>
    <t>DALLAS RD (stop)</t>
  </si>
  <si>
    <t>HOLLYWOOD CR (@St Charles St)</t>
  </si>
  <si>
    <t>ROBERTSON ST (end tree cover)</t>
  </si>
  <si>
    <t>ROSS ST (stop)</t>
  </si>
  <si>
    <t>KING GEORGE TERR (uphill)</t>
  </si>
  <si>
    <t>CRESCENT RD (@Gonzales Park)</t>
  </si>
  <si>
    <t>BEACH DR (stop)</t>
  </si>
  <si>
    <t>CADBORO BAY RD (stop)</t>
  </si>
  <si>
    <t>CATTLE POINT SCENIC LOOP(after Uplands)</t>
  </si>
  <si>
    <t>TELEGRAPH BAY RD (@Tudor)</t>
  </si>
  <si>
    <t>ARBUTUS RD (stop)</t>
  </si>
  <si>
    <t>GORDON HEAD RD (stop)</t>
  </si>
  <si>
    <t>FERNDALE DR (left bend)(bottom hill)</t>
  </si>
  <si>
    <t>FERNDALE RD (@ road narrows)</t>
  </si>
  <si>
    <t>BARRIE RD (Seaside Touring Route)</t>
  </si>
  <si>
    <t>TORQUAY DR (left bend)(no choice)</t>
  </si>
  <si>
    <t>ASH RD (stop)</t>
  </si>
  <si>
    <t>CORDOVA BAY RD (stop)</t>
  </si>
  <si>
    <t>LOCHSIDE DR (lights)</t>
  </si>
  <si>
    <t>LOCHSIDE TR (bollards)</t>
  </si>
  <si>
    <t>LOCHSIDE DR (crosswalk brick)</t>
  </si>
  <si>
    <t>LOCHSIDE DR (not trail at lights)</t>
  </si>
  <si>
    <t>LOCHSIDE TR (after play fields)</t>
  </si>
  <si>
    <t>LOCHSIDE TR (@Heritage Acres)</t>
  </si>
  <si>
    <t>MOUNT NEWTON CROSS RD (McDonalds)</t>
  </si>
  <si>
    <t>GLEN LAKE RD (18km marker)</t>
  </si>
  <si>
    <r>
      <t xml:space="preserve">CONTROL 5: Pine Point Recreation Site
N. Shore Main, Youbou
</t>
    </r>
    <r>
      <rPr>
        <b/>
        <sz val="8"/>
        <rFont val="Arial"/>
        <family val="2"/>
      </rPr>
      <t>(staffed)</t>
    </r>
  </si>
  <si>
    <t>LOCHSIDE TR (cross McKenzie)</t>
  </si>
  <si>
    <t>LOMBARD DR (2nd road crossing)</t>
  </si>
  <si>
    <r>
      <t xml:space="preserve">CONTROL 8: Bluebird Motel
995 Terminal Ave N, Nanaimo
</t>
    </r>
    <r>
      <rPr>
        <b/>
        <sz val="8"/>
        <rFont val="Arial"/>
        <family val="2"/>
      </rPr>
      <t>(staffed)</t>
    </r>
  </si>
  <si>
    <r>
      <t xml:space="preserve">CONTROL 9: Tibetan Buddhist Centre
2800 Grafon Ave, Coombs
</t>
    </r>
    <r>
      <rPr>
        <b/>
        <sz val="8"/>
        <rFont val="Arial"/>
        <family val="2"/>
      </rPr>
      <t>(information)</t>
    </r>
  </si>
  <si>
    <r>
      <t xml:space="preserve">CONTROL 12: 50th Parallel Marker
414 Island Hwy S, Campbell River
</t>
    </r>
    <r>
      <rPr>
        <b/>
        <sz val="8"/>
        <rFont val="Arial"/>
        <family val="2"/>
      </rPr>
      <t>(staffed)</t>
    </r>
  </si>
  <si>
    <r>
      <t xml:space="preserve">CONTROL 13: Rest Area Info Kiosk
Buckley Bay Rd, Buckley Bay
</t>
    </r>
    <r>
      <rPr>
        <b/>
        <sz val="8"/>
        <rFont val="Arial"/>
        <family val="2"/>
      </rPr>
      <t>(information)</t>
    </r>
  </si>
  <si>
    <r>
      <t xml:space="preserve">CONTROL 15: Bluebird Motel
995 Terminal Ave N, Nanaimo
</t>
    </r>
    <r>
      <rPr>
        <b/>
        <sz val="8"/>
        <rFont val="Arial"/>
        <family val="2"/>
      </rPr>
      <t>(staffed)</t>
    </r>
  </si>
  <si>
    <r>
      <t xml:space="preserve">CONTROL 16: BC Ferry Terminal
Ferry Rd, Mill Bay
</t>
    </r>
    <r>
      <rPr>
        <b/>
        <sz val="8"/>
        <rFont val="Arial"/>
        <family val="2"/>
      </rPr>
      <t>(information)</t>
    </r>
  </si>
  <si>
    <r>
      <t xml:space="preserve">CONTROL 17: BC Ferry Terminal
809 Verdier Ave, Brentwood Bay
</t>
    </r>
    <r>
      <rPr>
        <b/>
        <sz val="8"/>
        <rFont val="Arial"/>
        <family val="2"/>
      </rPr>
      <t>(self sign)</t>
    </r>
  </si>
  <si>
    <r>
      <t xml:space="preserve">CONTROL 19: Historical Marker
Lombard @ William Head, Metchosin
</t>
    </r>
    <r>
      <rPr>
        <b/>
        <sz val="8"/>
        <rFont val="Arial"/>
        <family val="2"/>
      </rPr>
      <t>(information)</t>
    </r>
  </si>
  <si>
    <r>
      <t xml:space="preserve">CONTROL 20: Public Washrooms
Clover Point, Victoria
</t>
    </r>
    <r>
      <rPr>
        <b/>
        <sz val="8"/>
        <rFont val="Arial"/>
        <family val="2"/>
      </rPr>
      <t>(information)</t>
    </r>
  </si>
  <si>
    <r>
      <t xml:space="preserve">CONTROL 18: Bike Repair Station
Lochside Trail @ Blenkinsop Gnwy, Saanich
</t>
    </r>
    <r>
      <rPr>
        <b/>
        <sz val="8"/>
        <rFont val="Arial"/>
        <family val="2"/>
      </rPr>
      <t>(information)</t>
    </r>
  </si>
  <si>
    <t>Enjoy your 5.9 km cruise aboard MV Klitsa</t>
  </si>
  <si>
    <r>
      <rPr>
        <b/>
        <sz val="8"/>
        <rFont val="Arial"/>
        <family val="2"/>
      </rPr>
      <t xml:space="preserve"> (ferry out)</t>
    </r>
    <r>
      <rPr>
        <b/>
        <sz val="10"/>
        <rFont val="Arial"/>
        <family val="2"/>
      </rPr>
      <t xml:space="preserve">
at km </t>
    </r>
  </si>
  <si>
    <r>
      <rPr>
        <b/>
        <sz val="8"/>
        <rFont val="Arial"/>
        <family val="2"/>
      </rPr>
      <t xml:space="preserve"> (ferry in)</t>
    </r>
    <r>
      <rPr>
        <b/>
        <sz val="10"/>
        <rFont val="Arial"/>
        <family val="2"/>
      </rPr>
      <t xml:space="preserve">
at km </t>
    </r>
  </si>
  <si>
    <t>COMOX LAKE ROAD (right bend)</t>
  </si>
  <si>
    <t>COMOX LAKE ROAD (Y)</t>
  </si>
  <si>
    <r>
      <t xml:space="preserve">CONTROL 10: Cumberland Lake Park Beach
1100 Comox Lake Road, Cumberland
</t>
    </r>
    <r>
      <rPr>
        <b/>
        <sz val="8"/>
        <rFont val="Arial"/>
        <family val="2"/>
      </rPr>
      <t>(information)</t>
    </r>
  </si>
  <si>
    <t>COMOX LAKE ROAD (gate)</t>
  </si>
  <si>
    <t>CUMBERLAND LAKE PARK (gate)</t>
  </si>
  <si>
    <t>MILITARY ROW (roundabout, exit 2)</t>
  </si>
  <si>
    <r>
      <t xml:space="preserve">CONTROL 11: Comox Air Force Museum
Military Row @ Ryan Rd, Lazo
</t>
    </r>
    <r>
      <rPr>
        <b/>
        <sz val="8"/>
        <rFont val="Arial"/>
        <family val="2"/>
      </rPr>
      <t>(information)</t>
    </r>
  </si>
  <si>
    <t>RYAN RD E (stop)</t>
  </si>
  <si>
    <t>ANDERTON RD (lights)</t>
  </si>
  <si>
    <t>ANDERTON RD (1st left)</t>
  </si>
  <si>
    <t>ISLAND HWY NORTH, 19A (@Brechin)(lights)</t>
  </si>
  <si>
    <t xml:space="preserve">at km </t>
  </si>
  <si>
    <t>FERRY RD</t>
  </si>
  <si>
    <t>LOCHSIDE  TR</t>
  </si>
  <si>
    <t>CROSSWALK (cross Langford Pkwy)</t>
  </si>
  <si>
    <t>TRAIL (Cyclists Dismount)</t>
  </si>
  <si>
    <r>
      <t xml:space="preserve">CONTROL 17: Historical Marker
Lombard @ William Head, Metchosin
</t>
    </r>
    <r>
      <rPr>
        <b/>
        <sz val="8"/>
        <rFont val="Arial"/>
        <family val="2"/>
      </rPr>
      <t>(information)</t>
    </r>
  </si>
  <si>
    <r>
      <t xml:space="preserve">CONTROL 18: Public Washrooms
Clover Point, Victoria
</t>
    </r>
    <r>
      <rPr>
        <b/>
        <sz val="8"/>
        <rFont val="Arial"/>
        <family val="2"/>
      </rPr>
      <t>(information)</t>
    </r>
  </si>
  <si>
    <t>TR (beside hydro pole)(gravel)</t>
  </si>
  <si>
    <t>GLEN LAKE RD (roundabout, exit 3)</t>
  </si>
  <si>
    <t>GLEN LAKE TR (cross driveway to bricks)</t>
  </si>
  <si>
    <t>GLEN LAKE RD (after playing field)</t>
  </si>
  <si>
    <t>TRANS CANADA HWY, 1S (gate ahead)</t>
  </si>
  <si>
    <t>GOLDSTREAM AVE (past yellow gate)</t>
  </si>
  <si>
    <t>LEIGH PL (Event Parking)</t>
  </si>
  <si>
    <t>LEIGH RD (lights)</t>
  </si>
  <si>
    <r>
      <t xml:space="preserve">CONTROL 19: Bike Repair Station
Lochside Trail @ Blenkinsop Gnwy, Saanich
</t>
    </r>
    <r>
      <rPr>
        <b/>
        <sz val="8"/>
        <rFont val="Arial"/>
        <family val="2"/>
      </rPr>
      <t>(information)</t>
    </r>
  </si>
  <si>
    <t>INTERURBAN RD (road)</t>
  </si>
  <si>
    <t>WEST SAANICH RD (lights)</t>
  </si>
  <si>
    <t>WALLACE DR (Red Barn)</t>
  </si>
  <si>
    <t>MOUNT NEWTON CROSS RD (4 way stop)</t>
  </si>
  <si>
    <t>INTERURBAN CONNECTOR (before wood deck)</t>
  </si>
  <si>
    <t>GALLOPING GOOSE TR (cross Burnside)(lights)</t>
  </si>
  <si>
    <t>LANTZVILLE RD (lights)(Bicycle detour)</t>
  </si>
  <si>
    <t>SUPERIOR RD (1st right)(Bicycle detour)</t>
  </si>
  <si>
    <t>L/R</t>
  </si>
  <si>
    <t>TRANS CANADA HWY, 1N (cross both exit lanes)</t>
  </si>
  <si>
    <t>SPLIT ROCK VIEWPOINT</t>
  </si>
  <si>
    <t xml:space="preserve">SUMMIT VIEWPOINT  </t>
  </si>
  <si>
    <t>COMOX AIR FORCE MUSEUM</t>
  </si>
  <si>
    <t>MILITARY ROW (stop)</t>
  </si>
  <si>
    <t>KITCHENER ST (Museum ahead sign)</t>
  </si>
  <si>
    <t>CHEMAINUS RD (lights)(@Davis Rd)</t>
  </si>
  <si>
    <t>EXIT 26 (McTavish)</t>
  </si>
  <si>
    <t>LOCHSIDE DR (roundabout, exit 1 )</t>
  </si>
  <si>
    <t>BARSBY ST (pavement)</t>
  </si>
  <si>
    <t>METCHOSIN RD (crosswalk)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</si>
</sst>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71">
    <xf numFmtId="0" fontId="0" fillId="0" borderId="0" xfId="0"/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/>
    <xf numFmtId="0" fontId="3" fillId="2" borderId="3" xfId="1" applyFont="1" applyFill="1" applyBorder="1" applyAlignment="1">
      <alignment horizontal="center" vertical="center" wrapText="1"/>
    </xf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0" borderId="6" xfId="1" applyNumberFormat="1" applyFont="1" applyBorder="1" applyAlignment="1">
      <alignment wrapText="1"/>
    </xf>
    <xf numFmtId="164" fontId="1" fillId="3" borderId="5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164" fontId="1" fillId="3" borderId="6" xfId="1" applyNumberFormat="1" applyFont="1" applyFill="1" applyBorder="1" applyAlignment="1">
      <alignment wrapText="1"/>
    </xf>
    <xf numFmtId="164" fontId="1" fillId="0" borderId="5" xfId="3" applyNumberFormat="1" applyFont="1" applyBorder="1"/>
    <xf numFmtId="0" fontId="1" fillId="0" borderId="1" xfId="3" applyFont="1" applyBorder="1"/>
    <xf numFmtId="164" fontId="1" fillId="0" borderId="5" xfId="3" applyNumberFormat="1" applyBorder="1"/>
    <xf numFmtId="0" fontId="1" fillId="0" borderId="1" xfId="3" applyBorder="1"/>
    <xf numFmtId="0" fontId="2" fillId="0" borderId="1" xfId="1" applyBorder="1"/>
    <xf numFmtId="164" fontId="1" fillId="0" borderId="5" xfId="1" applyNumberFormat="1" applyFont="1" applyBorder="1"/>
    <xf numFmtId="0" fontId="5" fillId="0" borderId="1" xfId="1" applyFont="1" applyFill="1" applyBorder="1"/>
    <xf numFmtId="164" fontId="1" fillId="0" borderId="6" xfId="1" applyNumberFormat="1" applyFont="1" applyBorder="1"/>
    <xf numFmtId="164" fontId="1" fillId="0" borderId="2" xfId="3" applyNumberFormat="1" applyBorder="1"/>
    <xf numFmtId="164" fontId="4" fillId="0" borderId="0" xfId="2" applyNumberFormat="1"/>
    <xf numFmtId="0" fontId="0" fillId="0" borderId="1" xfId="3" applyFon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3" borderId="1" xfId="1" applyFont="1" applyFill="1" applyBorder="1"/>
    <xf numFmtId="0" fontId="0" fillId="0" borderId="3" xfId="3" applyFont="1" applyBorder="1"/>
    <xf numFmtId="0" fontId="0" fillId="0" borderId="1" xfId="1" applyFont="1" applyBorder="1" applyAlignment="1">
      <alignment wrapText="1"/>
    </xf>
    <xf numFmtId="164" fontId="7" fillId="2" borderId="4" xfId="1" applyNumberFormat="1" applyFont="1" applyFill="1" applyBorder="1"/>
    <xf numFmtId="0" fontId="8" fillId="0" borderId="0" xfId="2" applyFont="1"/>
    <xf numFmtId="0" fontId="1" fillId="0" borderId="3" xfId="3" applyFont="1" applyBorder="1"/>
    <xf numFmtId="164" fontId="0" fillId="0" borderId="2" xfId="3" applyNumberFormat="1" applyFont="1" applyBorder="1"/>
    <xf numFmtId="0" fontId="3" fillId="2" borderId="3" xfId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horizontal="center" wrapText="1"/>
    </xf>
    <xf numFmtId="0" fontId="3" fillId="2" borderId="14" xfId="1" applyFont="1" applyFill="1" applyBorder="1" applyAlignment="1">
      <alignment horizontal="center" textRotation="90" wrapText="1"/>
    </xf>
    <xf numFmtId="0" fontId="3" fillId="2" borderId="14" xfId="1" applyFont="1" applyFill="1" applyBorder="1" applyAlignment="1">
      <alignment horizontal="center" wrapText="1"/>
    </xf>
    <xf numFmtId="164" fontId="7" fillId="2" borderId="15" xfId="1" applyNumberFormat="1" applyFont="1" applyFill="1" applyBorder="1" applyAlignment="1">
      <alignment horizontal="center" textRotation="90" wrapText="1"/>
    </xf>
    <xf numFmtId="164" fontId="3" fillId="2" borderId="5" xfId="1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164" fontId="3" fillId="2" borderId="6" xfId="1" applyNumberFormat="1" applyFont="1" applyFill="1" applyBorder="1"/>
    <xf numFmtId="164" fontId="3" fillId="2" borderId="6" xfId="1" applyNumberFormat="1" applyFont="1" applyFill="1" applyBorder="1" applyAlignment="1">
      <alignment vertical="center"/>
    </xf>
    <xf numFmtId="164" fontId="1" fillId="0" borderId="0" xfId="3" applyNumberFormat="1" applyBorder="1" applyAlignment="1">
      <alignment horizontal="center"/>
    </xf>
    <xf numFmtId="164" fontId="1" fillId="0" borderId="16" xfId="3" applyNumberFormat="1" applyBorder="1" applyAlignment="1">
      <alignment horizontal="center"/>
    </xf>
    <xf numFmtId="164" fontId="0" fillId="0" borderId="0" xfId="3" applyNumberFormat="1" applyFont="1" applyBorder="1" applyAlignment="1">
      <alignment horizontal="center"/>
    </xf>
    <xf numFmtId="164" fontId="0" fillId="0" borderId="17" xfId="3" applyNumberFormat="1" applyFont="1" applyBorder="1" applyAlignment="1">
      <alignment horizontal="center"/>
    </xf>
    <xf numFmtId="164" fontId="1" fillId="0" borderId="18" xfId="3" applyNumberFormat="1" applyBorder="1" applyAlignment="1">
      <alignment horizontal="center"/>
    </xf>
    <xf numFmtId="164" fontId="1" fillId="0" borderId="17" xfId="3" applyNumberFormat="1" applyBorder="1" applyAlignment="1">
      <alignment horizontal="center"/>
    </xf>
    <xf numFmtId="0" fontId="4" fillId="0" borderId="0" xfId="2" applyBorder="1"/>
    <xf numFmtId="164" fontId="1" fillId="0" borderId="20" xfId="3" applyNumberFormat="1" applyBorder="1" applyAlignment="1">
      <alignment horizontal="center"/>
    </xf>
    <xf numFmtId="164" fontId="1" fillId="0" borderId="19" xfId="3" applyNumberFormat="1" applyBorder="1" applyAlignment="1">
      <alignment horizontal="center"/>
    </xf>
    <xf numFmtId="0" fontId="0" fillId="0" borderId="3" xfId="1" applyFont="1" applyBorder="1"/>
    <xf numFmtId="0" fontId="2" fillId="0" borderId="0" xfId="1" applyBorder="1"/>
    <xf numFmtId="164" fontId="7" fillId="2" borderId="4" xfId="1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left" vertical="center"/>
    </xf>
    <xf numFmtId="0" fontId="0" fillId="0" borderId="1" xfId="3" applyFont="1" applyFill="1" applyBorder="1"/>
    <xf numFmtId="164" fontId="1" fillId="3" borderId="6" xfId="1" applyNumberFormat="1" applyFont="1" applyFill="1" applyBorder="1"/>
    <xf numFmtId="164" fontId="7" fillId="2" borderId="21" xfId="1" applyNumberFormat="1" applyFont="1" applyFill="1" applyBorder="1"/>
    <xf numFmtId="164" fontId="3" fillId="2" borderId="1" xfId="1" applyNumberFormat="1" applyFont="1" applyFill="1" applyBorder="1" applyAlignment="1">
      <alignment vertical="center"/>
    </xf>
    <xf numFmtId="0" fontId="0" fillId="0" borderId="1" xfId="1" applyFont="1" applyFill="1" applyBorder="1"/>
    <xf numFmtId="164" fontId="1" fillId="0" borderId="7" xfId="3" applyNumberFormat="1" applyBorder="1" applyAlignment="1">
      <alignment horizontal="center"/>
    </xf>
    <xf numFmtId="164" fontId="1" fillId="0" borderId="8" xfId="3" applyNumberFormat="1" applyBorder="1" applyAlignment="1">
      <alignment horizontal="center"/>
    </xf>
    <xf numFmtId="164" fontId="1" fillId="0" borderId="9" xfId="3" applyNumberFormat="1" applyBorder="1" applyAlignment="1">
      <alignment horizontal="center"/>
    </xf>
    <xf numFmtId="164" fontId="6" fillId="0" borderId="7" xfId="3" applyNumberFormat="1" applyFont="1" applyBorder="1" applyAlignment="1">
      <alignment horizontal="center"/>
    </xf>
    <xf numFmtId="164" fontId="6" fillId="0" borderId="8" xfId="3" applyNumberFormat="1" applyFont="1" applyBorder="1" applyAlignment="1">
      <alignment horizontal="center"/>
    </xf>
    <xf numFmtId="164" fontId="6" fillId="0" borderId="9" xfId="3" applyNumberFormat="1" applyFont="1" applyBorder="1" applyAlignment="1">
      <alignment horizontal="center"/>
    </xf>
    <xf numFmtId="164" fontId="1" fillId="0" borderId="10" xfId="3" applyNumberFormat="1" applyBorder="1" applyAlignment="1">
      <alignment horizontal="center"/>
    </xf>
    <xf numFmtId="164" fontId="1" fillId="0" borderId="11" xfId="3" applyNumberFormat="1" applyBorder="1" applyAlignment="1">
      <alignment horizontal="center"/>
    </xf>
    <xf numFmtId="164" fontId="1" fillId="0" borderId="12" xfId="3" applyNumberFormat="1" applyBorder="1" applyAlignment="1">
      <alignment horizontal="center"/>
    </xf>
    <xf numFmtId="164" fontId="0" fillId="3" borderId="7" xfId="1" applyNumberFormat="1" applyFont="1" applyFill="1" applyBorder="1" applyAlignment="1">
      <alignment horizontal="center" wrapText="1"/>
    </xf>
    <xf numFmtId="164" fontId="1" fillId="3" borderId="8" xfId="1" applyNumberFormat="1" applyFont="1" applyFill="1" applyBorder="1" applyAlignment="1">
      <alignment horizontal="center" wrapText="1"/>
    </xf>
    <xf numFmtId="164" fontId="1" fillId="3" borderId="9" xfId="1" applyNumberFormat="1" applyFont="1" applyFill="1" applyBorder="1" applyAlignment="1">
      <alignment horizontal="center" wrapText="1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59267</xdr:colOff>
      <xdr:row>70</xdr:row>
      <xdr:rowOff>42334</xdr:rowOff>
    </xdr:from>
    <xdr:to>
      <xdr:col>1</xdr:col>
      <xdr:colOff>203199</xdr:colOff>
      <xdr:row>70</xdr:row>
      <xdr:rowOff>160866</xdr:rowOff>
    </xdr:to>
    <xdr:sp macro="" textlink="">
      <xdr:nvSpPr>
        <xdr:cNvPr id="3" name="Diamond 2">
          <a:extLst>
            <a:ext uri="{FF2B5EF4-FFF2-40B4-BE49-F238E27FC236}">
              <a16:creationId xmlns:a16="http://schemas.microsoft.com/office/drawing/2014/main" id="{A5F12D56-0CC1-BA49-926D-4081ABADB4C2}"/>
            </a:ext>
          </a:extLst>
        </xdr:cNvPr>
        <xdr:cNvSpPr/>
      </xdr:nvSpPr>
      <xdr:spPr bwMode="auto">
        <a:xfrm flipH="1">
          <a:off x="567267" y="1413086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11</xdr:row>
      <xdr:rowOff>25400</xdr:rowOff>
    </xdr:from>
    <xdr:to>
      <xdr:col>1</xdr:col>
      <xdr:colOff>169332</xdr:colOff>
      <xdr:row>11</xdr:row>
      <xdr:rowOff>143932</xdr:rowOff>
    </xdr:to>
    <xdr:sp macro="" textlink="">
      <xdr:nvSpPr>
        <xdr:cNvPr id="7" name="Diamond 6">
          <a:extLst>
            <a:ext uri="{FF2B5EF4-FFF2-40B4-BE49-F238E27FC236}">
              <a16:creationId xmlns:a16="http://schemas.microsoft.com/office/drawing/2014/main" id="{EC72C674-C067-3342-A49E-8400281AA84C}"/>
            </a:ext>
          </a:extLst>
        </xdr:cNvPr>
        <xdr:cNvSpPr/>
      </xdr:nvSpPr>
      <xdr:spPr bwMode="auto">
        <a:xfrm flipH="1">
          <a:off x="533400" y="2743200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47625</xdr:colOff>
      <xdr:row>86</xdr:row>
      <xdr:rowOff>47625</xdr:rowOff>
    </xdr:from>
    <xdr:to>
      <xdr:col>1</xdr:col>
      <xdr:colOff>191557</xdr:colOff>
      <xdr:row>86</xdr:row>
      <xdr:rowOff>166157</xdr:rowOff>
    </xdr:to>
    <xdr:sp macro="" textlink="">
      <xdr:nvSpPr>
        <xdr:cNvPr id="9" name="Diamond 8">
          <a:extLst>
            <a:ext uri="{FF2B5EF4-FFF2-40B4-BE49-F238E27FC236}">
              <a16:creationId xmlns:a16="http://schemas.microsoft.com/office/drawing/2014/main" id="{851C055F-E2F7-E947-BC4B-014E0BD8B875}"/>
            </a:ext>
          </a:extLst>
        </xdr:cNvPr>
        <xdr:cNvSpPr/>
      </xdr:nvSpPr>
      <xdr:spPr bwMode="auto">
        <a:xfrm flipH="1">
          <a:off x="555625" y="20780375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47625</xdr:colOff>
      <xdr:row>87</xdr:row>
      <xdr:rowOff>39687</xdr:rowOff>
    </xdr:from>
    <xdr:to>
      <xdr:col>1</xdr:col>
      <xdr:colOff>191557</xdr:colOff>
      <xdr:row>87</xdr:row>
      <xdr:rowOff>158219</xdr:rowOff>
    </xdr:to>
    <xdr:sp macro="" textlink="">
      <xdr:nvSpPr>
        <xdr:cNvPr id="12" name="Diamond 11">
          <a:extLst>
            <a:ext uri="{FF2B5EF4-FFF2-40B4-BE49-F238E27FC236}">
              <a16:creationId xmlns:a16="http://schemas.microsoft.com/office/drawing/2014/main" id="{D72E2792-2234-8744-8B93-219C5564B55E}"/>
            </a:ext>
          </a:extLst>
        </xdr:cNvPr>
        <xdr:cNvSpPr/>
      </xdr:nvSpPr>
      <xdr:spPr bwMode="auto">
        <a:xfrm flipH="1">
          <a:off x="555625" y="20978812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67733</xdr:colOff>
      <xdr:row>26</xdr:row>
      <xdr:rowOff>33867</xdr:rowOff>
    </xdr:from>
    <xdr:to>
      <xdr:col>1</xdr:col>
      <xdr:colOff>211665</xdr:colOff>
      <xdr:row>26</xdr:row>
      <xdr:rowOff>152399</xdr:rowOff>
    </xdr:to>
    <xdr:sp macro="" textlink="">
      <xdr:nvSpPr>
        <xdr:cNvPr id="10" name="Diamond 9">
          <a:extLst>
            <a:ext uri="{FF2B5EF4-FFF2-40B4-BE49-F238E27FC236}">
              <a16:creationId xmlns:a16="http://schemas.microsoft.com/office/drawing/2014/main" id="{49A15D3F-0A78-8645-B356-8D13AD35CA58}"/>
            </a:ext>
          </a:extLst>
        </xdr:cNvPr>
        <xdr:cNvSpPr/>
      </xdr:nvSpPr>
      <xdr:spPr bwMode="auto">
        <a:xfrm flipH="1">
          <a:off x="575733" y="597746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39687</xdr:colOff>
      <xdr:row>111</xdr:row>
      <xdr:rowOff>47625</xdr:rowOff>
    </xdr:from>
    <xdr:to>
      <xdr:col>1</xdr:col>
      <xdr:colOff>183619</xdr:colOff>
      <xdr:row>111</xdr:row>
      <xdr:rowOff>166157</xdr:rowOff>
    </xdr:to>
    <xdr:sp macro="" textlink="">
      <xdr:nvSpPr>
        <xdr:cNvPr id="11" name="Diamond 10">
          <a:extLst>
            <a:ext uri="{FF2B5EF4-FFF2-40B4-BE49-F238E27FC236}">
              <a16:creationId xmlns:a16="http://schemas.microsoft.com/office/drawing/2014/main" id="{21D54B1D-73E2-5A4A-BF0E-07E1C780109E}"/>
            </a:ext>
          </a:extLst>
        </xdr:cNvPr>
        <xdr:cNvSpPr/>
      </xdr:nvSpPr>
      <xdr:spPr bwMode="auto">
        <a:xfrm flipH="1">
          <a:off x="547687" y="25542875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67733</xdr:colOff>
      <xdr:row>26</xdr:row>
      <xdr:rowOff>33867</xdr:rowOff>
    </xdr:from>
    <xdr:to>
      <xdr:col>1</xdr:col>
      <xdr:colOff>211665</xdr:colOff>
      <xdr:row>26</xdr:row>
      <xdr:rowOff>152399</xdr:rowOff>
    </xdr:to>
    <xdr:sp macro="" textlink="">
      <xdr:nvSpPr>
        <xdr:cNvPr id="2" name="Diamond 1">
          <a:extLst>
            <a:ext uri="{FF2B5EF4-FFF2-40B4-BE49-F238E27FC236}">
              <a16:creationId xmlns:a16="http://schemas.microsoft.com/office/drawing/2014/main" id="{B82BC63D-5AF9-CB4D-8A6C-2E61B43728D1}"/>
            </a:ext>
          </a:extLst>
        </xdr:cNvPr>
        <xdr:cNvSpPr/>
      </xdr:nvSpPr>
      <xdr:spPr bwMode="auto">
        <a:xfrm flipH="1">
          <a:off x="575733" y="597746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39687</xdr:colOff>
      <xdr:row>161</xdr:row>
      <xdr:rowOff>47625</xdr:rowOff>
    </xdr:from>
    <xdr:to>
      <xdr:col>1</xdr:col>
      <xdr:colOff>183619</xdr:colOff>
      <xdr:row>161</xdr:row>
      <xdr:rowOff>166157</xdr:rowOff>
    </xdr:to>
    <xdr:sp macro="" textlink="">
      <xdr:nvSpPr>
        <xdr:cNvPr id="5" name="Diamond 4">
          <a:extLst>
            <a:ext uri="{FF2B5EF4-FFF2-40B4-BE49-F238E27FC236}">
              <a16:creationId xmlns:a16="http://schemas.microsoft.com/office/drawing/2014/main" id="{A66640BF-4041-EF4C-A846-457D2340E0A5}"/>
            </a:ext>
          </a:extLst>
        </xdr:cNvPr>
        <xdr:cNvSpPr/>
      </xdr:nvSpPr>
      <xdr:spPr bwMode="auto">
        <a:xfrm flipH="1">
          <a:off x="547687" y="25447625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EA4B-DAFB-C64D-9A83-51E9D8CAF9A1}">
  <dimension ref="A1:G195"/>
  <sheetViews>
    <sheetView tabSelected="1" zoomScale="160" zoomScaleNormal="160" zoomScaleSheetLayoutView="100" zoomScalePageLayoutView="123" workbookViewId="0">
      <selection activeCell="A2" sqref="A2"/>
    </sheetView>
  </sheetViews>
  <sheetFormatPr baseColWidth="10" defaultColWidth="9.1640625" defaultRowHeight="16" x14ac:dyDescent="0.2"/>
  <cols>
    <col min="1" max="1" width="6.6640625" style="16" customWidth="1"/>
    <col min="2" max="2" width="4.1640625" style="16" customWidth="1"/>
    <col min="3" max="3" width="41" style="16" customWidth="1"/>
    <col min="4" max="4" width="6.33203125" style="6" bestFit="1" customWidth="1"/>
    <col min="5" max="5" width="9.1640625" style="1"/>
    <col min="8" max="16384" width="9.1640625" style="16"/>
  </cols>
  <sheetData>
    <row r="1" spans="1:4" ht="44" customHeight="1" thickBot="1" x14ac:dyDescent="0.25">
      <c r="A1" s="33" t="s">
        <v>0</v>
      </c>
      <c r="B1" s="34" t="s">
        <v>1</v>
      </c>
      <c r="C1" s="35" t="s">
        <v>2</v>
      </c>
      <c r="D1" s="36" t="s">
        <v>3</v>
      </c>
    </row>
    <row r="2" spans="1:4" ht="40" x14ac:dyDescent="0.2">
      <c r="A2" s="2">
        <v>0</v>
      </c>
      <c r="B2" s="3"/>
      <c r="C2" s="4" t="s">
        <v>70</v>
      </c>
      <c r="D2" s="28"/>
    </row>
    <row r="3" spans="1:4" x14ac:dyDescent="0.2">
      <c r="A3" s="5">
        <v>0</v>
      </c>
      <c r="B3" s="24" t="s">
        <v>5</v>
      </c>
      <c r="C3" s="23" t="s">
        <v>49</v>
      </c>
      <c r="D3" s="19">
        <f t="shared" ref="D3:D36" si="0">A4-A3</f>
        <v>0.1</v>
      </c>
    </row>
    <row r="4" spans="1:4" x14ac:dyDescent="0.2">
      <c r="A4" s="5">
        <v>0.1</v>
      </c>
      <c r="B4" s="24" t="s">
        <v>6</v>
      </c>
      <c r="C4" s="23" t="s">
        <v>144</v>
      </c>
      <c r="D4" s="19">
        <f t="shared" si="0"/>
        <v>14</v>
      </c>
    </row>
    <row r="5" spans="1:4" x14ac:dyDescent="0.2">
      <c r="A5" s="5">
        <v>14.1</v>
      </c>
      <c r="B5" s="24" t="s">
        <v>5</v>
      </c>
      <c r="C5" s="23" t="s">
        <v>43</v>
      </c>
      <c r="D5" s="19">
        <f t="shared" si="0"/>
        <v>0.40000000000000036</v>
      </c>
    </row>
    <row r="6" spans="1:4" x14ac:dyDescent="0.2">
      <c r="A6" s="5">
        <v>14.5</v>
      </c>
      <c r="B6" s="24" t="s">
        <v>5</v>
      </c>
      <c r="C6" s="23" t="s">
        <v>145</v>
      </c>
      <c r="D6" s="19">
        <f t="shared" si="0"/>
        <v>1.8999999999999986</v>
      </c>
    </row>
    <row r="7" spans="1:4" x14ac:dyDescent="0.2">
      <c r="A7" s="12">
        <v>16.399999999999999</v>
      </c>
      <c r="B7" s="22" t="s">
        <v>5</v>
      </c>
      <c r="C7" s="22" t="s">
        <v>147</v>
      </c>
      <c r="D7" s="19">
        <f t="shared" si="0"/>
        <v>1.6000000000000014</v>
      </c>
    </row>
    <row r="8" spans="1:4" x14ac:dyDescent="0.2">
      <c r="A8" s="14">
        <v>18</v>
      </c>
      <c r="B8" s="15" t="s">
        <v>5</v>
      </c>
      <c r="C8" s="22" t="s">
        <v>44</v>
      </c>
      <c r="D8" s="19">
        <f t="shared" si="0"/>
        <v>0.5</v>
      </c>
    </row>
    <row r="9" spans="1:4" x14ac:dyDescent="0.2">
      <c r="A9" s="14">
        <v>18.5</v>
      </c>
      <c r="B9" s="15" t="s">
        <v>4</v>
      </c>
      <c r="C9" s="22" t="s">
        <v>146</v>
      </c>
      <c r="D9" s="19">
        <f t="shared" si="0"/>
        <v>0.80000000000000071</v>
      </c>
    </row>
    <row r="10" spans="1:4" x14ac:dyDescent="0.2">
      <c r="A10" s="14">
        <v>19.3</v>
      </c>
      <c r="B10" s="15" t="s">
        <v>5</v>
      </c>
      <c r="C10" s="22" t="s">
        <v>45</v>
      </c>
      <c r="D10" s="19">
        <f t="shared" si="0"/>
        <v>0.30000000000000071</v>
      </c>
    </row>
    <row r="11" spans="1:4" x14ac:dyDescent="0.2">
      <c r="A11" s="14">
        <v>19.600000000000001</v>
      </c>
      <c r="B11" s="15" t="s">
        <v>5</v>
      </c>
      <c r="C11" s="22" t="s">
        <v>148</v>
      </c>
      <c r="D11" s="19">
        <f t="shared" si="0"/>
        <v>0.5</v>
      </c>
    </row>
    <row r="12" spans="1:4" x14ac:dyDescent="0.2">
      <c r="A12" s="14">
        <v>20.100000000000001</v>
      </c>
      <c r="B12" s="15" t="s">
        <v>6</v>
      </c>
      <c r="C12" s="23" t="s">
        <v>149</v>
      </c>
      <c r="D12" s="19">
        <f t="shared" si="0"/>
        <v>0.89999999999999858</v>
      </c>
    </row>
    <row r="13" spans="1:4" x14ac:dyDescent="0.2">
      <c r="A13" s="14">
        <v>21</v>
      </c>
      <c r="B13" s="22" t="s">
        <v>4</v>
      </c>
      <c r="C13" s="23" t="s">
        <v>150</v>
      </c>
      <c r="D13" s="19">
        <f t="shared" si="0"/>
        <v>0</v>
      </c>
    </row>
    <row r="14" spans="1:4" x14ac:dyDescent="0.2">
      <c r="A14" s="14">
        <v>21</v>
      </c>
      <c r="B14" s="15" t="s">
        <v>6</v>
      </c>
      <c r="C14" s="23" t="s">
        <v>152</v>
      </c>
      <c r="D14" s="19">
        <f t="shared" si="0"/>
        <v>0</v>
      </c>
    </row>
    <row r="15" spans="1:4" x14ac:dyDescent="0.2">
      <c r="A15" s="14">
        <v>21</v>
      </c>
      <c r="B15" s="15" t="s">
        <v>6</v>
      </c>
      <c r="C15" s="23" t="s">
        <v>51</v>
      </c>
      <c r="D15" s="19">
        <f t="shared" si="0"/>
        <v>0.10000000000000142</v>
      </c>
    </row>
    <row r="16" spans="1:4" x14ac:dyDescent="0.2">
      <c r="A16" s="14">
        <v>21.1</v>
      </c>
      <c r="B16" s="15" t="s">
        <v>4</v>
      </c>
      <c r="C16" s="23" t="s">
        <v>151</v>
      </c>
      <c r="D16" s="19">
        <f t="shared" si="0"/>
        <v>2.1999999999999993</v>
      </c>
    </row>
    <row r="17" spans="1:4" x14ac:dyDescent="0.2">
      <c r="A17" s="14">
        <v>23.3</v>
      </c>
      <c r="B17" s="15" t="s">
        <v>5</v>
      </c>
      <c r="C17" s="23" t="s">
        <v>46</v>
      </c>
      <c r="D17" s="19">
        <f t="shared" si="0"/>
        <v>0.39999999999999858</v>
      </c>
    </row>
    <row r="18" spans="1:4" x14ac:dyDescent="0.2">
      <c r="A18" s="14">
        <v>23.7</v>
      </c>
      <c r="B18" s="22" t="s">
        <v>424</v>
      </c>
      <c r="C18" s="23" t="s">
        <v>425</v>
      </c>
      <c r="D18" s="19">
        <f t="shared" si="0"/>
        <v>18.8</v>
      </c>
    </row>
    <row r="19" spans="1:4" x14ac:dyDescent="0.2">
      <c r="A19" s="14">
        <v>42.5</v>
      </c>
      <c r="B19" s="15" t="s">
        <v>5</v>
      </c>
      <c r="C19" s="23" t="s">
        <v>427</v>
      </c>
      <c r="D19" s="19">
        <f t="shared" si="0"/>
        <v>0</v>
      </c>
    </row>
    <row r="20" spans="1:4" ht="40" x14ac:dyDescent="0.2">
      <c r="A20" s="37">
        <v>42.5</v>
      </c>
      <c r="B20" s="38"/>
      <c r="C20" s="4" t="s">
        <v>153</v>
      </c>
      <c r="D20" s="40"/>
    </row>
    <row r="21" spans="1:4" x14ac:dyDescent="0.2">
      <c r="A21" s="14">
        <v>42.5</v>
      </c>
      <c r="B21" s="22" t="s">
        <v>63</v>
      </c>
      <c r="C21" s="50" t="s">
        <v>154</v>
      </c>
      <c r="D21" s="19">
        <f t="shared" si="0"/>
        <v>0.10000000000000142</v>
      </c>
    </row>
    <row r="22" spans="1:4" x14ac:dyDescent="0.2">
      <c r="A22" s="14">
        <v>42.6</v>
      </c>
      <c r="B22" s="22" t="s">
        <v>5</v>
      </c>
      <c r="C22" s="23" t="s">
        <v>143</v>
      </c>
      <c r="D22" s="19">
        <f t="shared" si="0"/>
        <v>2.7999999999999972</v>
      </c>
    </row>
    <row r="23" spans="1:4" x14ac:dyDescent="0.2">
      <c r="A23" s="14">
        <v>45.4</v>
      </c>
      <c r="B23" s="22" t="s">
        <v>5</v>
      </c>
      <c r="C23" s="23" t="s">
        <v>426</v>
      </c>
      <c r="D23" s="19">
        <f t="shared" si="0"/>
        <v>0.20000000000000284</v>
      </c>
    </row>
    <row r="24" spans="1:4" x14ac:dyDescent="0.2">
      <c r="A24" s="14">
        <v>45.6</v>
      </c>
      <c r="B24" s="22" t="s">
        <v>5</v>
      </c>
      <c r="C24" s="23" t="s">
        <v>143</v>
      </c>
      <c r="D24" s="19">
        <f t="shared" si="0"/>
        <v>3.1000000000000014</v>
      </c>
    </row>
    <row r="25" spans="1:4" x14ac:dyDescent="0.2">
      <c r="A25" s="14">
        <v>48.7</v>
      </c>
      <c r="B25" s="13" t="s">
        <v>5</v>
      </c>
      <c r="C25" s="23" t="s">
        <v>155</v>
      </c>
      <c r="D25" s="19">
        <f t="shared" si="0"/>
        <v>0.19999999999999574</v>
      </c>
    </row>
    <row r="26" spans="1:4" x14ac:dyDescent="0.2">
      <c r="A26" s="14">
        <v>48.9</v>
      </c>
      <c r="B26" s="15" t="s">
        <v>5</v>
      </c>
      <c r="C26" s="23" t="s">
        <v>142</v>
      </c>
      <c r="D26" s="19">
        <f t="shared" si="0"/>
        <v>0.30000000000000426</v>
      </c>
    </row>
    <row r="27" spans="1:4" x14ac:dyDescent="0.2">
      <c r="A27" s="14">
        <v>49.2</v>
      </c>
      <c r="B27" s="15" t="s">
        <v>6</v>
      </c>
      <c r="C27" s="23" t="s">
        <v>132</v>
      </c>
      <c r="D27" s="19">
        <f t="shared" si="0"/>
        <v>6.7999999999999972</v>
      </c>
    </row>
    <row r="28" spans="1:4" x14ac:dyDescent="0.2">
      <c r="A28" s="14">
        <v>56</v>
      </c>
      <c r="B28" s="15" t="s">
        <v>6</v>
      </c>
      <c r="C28" s="23" t="s">
        <v>14</v>
      </c>
      <c r="D28" s="19">
        <f t="shared" si="0"/>
        <v>0.20000000000000284</v>
      </c>
    </row>
    <row r="29" spans="1:4" x14ac:dyDescent="0.2">
      <c r="A29" s="14">
        <v>56.2</v>
      </c>
      <c r="B29" s="22" t="s">
        <v>5</v>
      </c>
      <c r="C29" s="23" t="s">
        <v>76</v>
      </c>
      <c r="D29" s="19">
        <f t="shared" si="0"/>
        <v>0.5</v>
      </c>
    </row>
    <row r="30" spans="1:4" x14ac:dyDescent="0.2">
      <c r="A30" s="14">
        <v>56.7</v>
      </c>
      <c r="B30" s="15" t="s">
        <v>6</v>
      </c>
      <c r="C30" s="23" t="s">
        <v>131</v>
      </c>
      <c r="D30" s="19">
        <f t="shared" si="0"/>
        <v>5.3999999999999986</v>
      </c>
    </row>
    <row r="31" spans="1:4" x14ac:dyDescent="0.2">
      <c r="A31" s="14">
        <v>62.1</v>
      </c>
      <c r="B31" s="15" t="s">
        <v>6</v>
      </c>
      <c r="C31" s="23" t="s">
        <v>26</v>
      </c>
      <c r="D31" s="19">
        <f t="shared" si="0"/>
        <v>2.3000000000000043</v>
      </c>
    </row>
    <row r="32" spans="1:4" x14ac:dyDescent="0.2">
      <c r="A32" s="14">
        <v>64.400000000000006</v>
      </c>
      <c r="B32" s="22" t="s">
        <v>5</v>
      </c>
      <c r="C32" s="23" t="s">
        <v>141</v>
      </c>
      <c r="D32" s="19">
        <f t="shared" si="0"/>
        <v>0.89999999999999147</v>
      </c>
    </row>
    <row r="33" spans="1:4" x14ac:dyDescent="0.2">
      <c r="A33" s="14">
        <v>65.3</v>
      </c>
      <c r="B33" s="22" t="s">
        <v>5</v>
      </c>
      <c r="C33" s="23" t="s">
        <v>26</v>
      </c>
      <c r="D33" s="19">
        <f t="shared" si="0"/>
        <v>4.6000000000000085</v>
      </c>
    </row>
    <row r="34" spans="1:4" x14ac:dyDescent="0.2">
      <c r="A34" s="14">
        <v>69.900000000000006</v>
      </c>
      <c r="B34" s="22" t="s">
        <v>5</v>
      </c>
      <c r="C34" s="23" t="s">
        <v>140</v>
      </c>
      <c r="D34" s="19">
        <f t="shared" si="0"/>
        <v>9.0999999999999943</v>
      </c>
    </row>
    <row r="35" spans="1:4" x14ac:dyDescent="0.2">
      <c r="A35" s="14">
        <v>79</v>
      </c>
      <c r="B35" s="22" t="s">
        <v>6</v>
      </c>
      <c r="C35" s="23" t="s">
        <v>130</v>
      </c>
      <c r="D35" s="19">
        <f t="shared" si="0"/>
        <v>1.4000000000000057</v>
      </c>
    </row>
    <row r="36" spans="1:4" x14ac:dyDescent="0.2">
      <c r="A36" s="20">
        <v>80.400000000000006</v>
      </c>
      <c r="B36" s="26" t="s">
        <v>5</v>
      </c>
      <c r="C36" s="23" t="s">
        <v>159</v>
      </c>
      <c r="D36" s="19">
        <f t="shared" si="0"/>
        <v>0</v>
      </c>
    </row>
    <row r="37" spans="1:4" x14ac:dyDescent="0.2">
      <c r="A37" s="9">
        <v>80.400000000000006</v>
      </c>
      <c r="B37" s="10"/>
      <c r="C37" s="25" t="s">
        <v>42</v>
      </c>
      <c r="D37" s="11">
        <f>A38-A37</f>
        <v>1.7999999999999972</v>
      </c>
    </row>
    <row r="38" spans="1:4" ht="40" x14ac:dyDescent="0.2">
      <c r="A38" s="37">
        <v>82.2</v>
      </c>
      <c r="B38" s="38"/>
      <c r="C38" s="4" t="s">
        <v>69</v>
      </c>
      <c r="D38" s="40"/>
    </row>
    <row r="39" spans="1:4" x14ac:dyDescent="0.2">
      <c r="A39" s="14">
        <v>82.2</v>
      </c>
      <c r="B39" s="22" t="s">
        <v>7</v>
      </c>
      <c r="C39" s="23" t="s">
        <v>52</v>
      </c>
      <c r="D39" s="19">
        <f t="shared" ref="D39:D70" si="1">A40-A39</f>
        <v>1.7999999999999972</v>
      </c>
    </row>
    <row r="40" spans="1:4" x14ac:dyDescent="0.2">
      <c r="A40" s="14">
        <v>84</v>
      </c>
      <c r="B40" s="15" t="s">
        <v>6</v>
      </c>
      <c r="C40" s="23" t="s">
        <v>128</v>
      </c>
      <c r="D40" s="19">
        <f t="shared" si="1"/>
        <v>5.6000000000000085</v>
      </c>
    </row>
    <row r="41" spans="1:4" x14ac:dyDescent="0.2">
      <c r="A41" s="17">
        <v>89.600000000000009</v>
      </c>
      <c r="B41" s="7" t="s">
        <v>6</v>
      </c>
      <c r="C41" s="23" t="s">
        <v>127</v>
      </c>
      <c r="D41" s="19">
        <f t="shared" si="1"/>
        <v>4.5</v>
      </c>
    </row>
    <row r="42" spans="1:4" x14ac:dyDescent="0.2">
      <c r="A42" s="14">
        <v>94.100000000000009</v>
      </c>
      <c r="B42" s="13" t="s">
        <v>5</v>
      </c>
      <c r="C42" s="23" t="s">
        <v>129</v>
      </c>
      <c r="D42" s="19">
        <f t="shared" si="1"/>
        <v>3.1999999999999886</v>
      </c>
    </row>
    <row r="43" spans="1:4" x14ac:dyDescent="0.2">
      <c r="A43" s="14">
        <v>97.3</v>
      </c>
      <c r="B43" s="15" t="s">
        <v>5</v>
      </c>
      <c r="C43" s="23" t="s">
        <v>126</v>
      </c>
      <c r="D43" s="19">
        <f t="shared" si="1"/>
        <v>1.1000000000000085</v>
      </c>
    </row>
    <row r="44" spans="1:4" x14ac:dyDescent="0.2">
      <c r="A44" s="14">
        <v>98.4</v>
      </c>
      <c r="B44" s="15" t="s">
        <v>4</v>
      </c>
      <c r="C44" s="23" t="s">
        <v>125</v>
      </c>
      <c r="D44" s="19">
        <f t="shared" si="1"/>
        <v>0.5</v>
      </c>
    </row>
    <row r="45" spans="1:4" x14ac:dyDescent="0.2">
      <c r="A45" s="14">
        <v>98.9</v>
      </c>
      <c r="B45" s="15" t="s">
        <v>6</v>
      </c>
      <c r="C45" s="23" t="s">
        <v>124</v>
      </c>
      <c r="D45" s="19">
        <f t="shared" si="1"/>
        <v>8.7999999999999972</v>
      </c>
    </row>
    <row r="46" spans="1:4" x14ac:dyDescent="0.2">
      <c r="A46" s="14">
        <v>107.7</v>
      </c>
      <c r="B46" s="15" t="s">
        <v>5</v>
      </c>
      <c r="C46" s="23" t="s">
        <v>123</v>
      </c>
      <c r="D46" s="19">
        <f t="shared" si="1"/>
        <v>5.7000000000000028</v>
      </c>
    </row>
    <row r="47" spans="1:4" ht="17" x14ac:dyDescent="0.2">
      <c r="A47" s="17">
        <v>113.4</v>
      </c>
      <c r="B47" s="7" t="s">
        <v>4</v>
      </c>
      <c r="C47" s="27" t="s">
        <v>122</v>
      </c>
      <c r="D47" s="19">
        <f t="shared" si="1"/>
        <v>5.0999999999999943</v>
      </c>
    </row>
    <row r="48" spans="1:4" x14ac:dyDescent="0.2">
      <c r="A48" s="14">
        <v>118.5</v>
      </c>
      <c r="B48" s="15" t="s">
        <v>5</v>
      </c>
      <c r="C48" s="23" t="s">
        <v>121</v>
      </c>
      <c r="D48" s="19">
        <f t="shared" si="1"/>
        <v>5.4000000000000057</v>
      </c>
    </row>
    <row r="49" spans="1:4" x14ac:dyDescent="0.2">
      <c r="A49" s="14">
        <v>123.9</v>
      </c>
      <c r="B49" s="15" t="s">
        <v>5</v>
      </c>
      <c r="C49" s="22" t="s">
        <v>133</v>
      </c>
      <c r="D49" s="19">
        <f t="shared" si="1"/>
        <v>8.0999999999999943</v>
      </c>
    </row>
    <row r="50" spans="1:4" x14ac:dyDescent="0.2">
      <c r="A50" s="14">
        <v>132</v>
      </c>
      <c r="B50" s="15" t="s">
        <v>6</v>
      </c>
      <c r="C50" s="22" t="s">
        <v>134</v>
      </c>
      <c r="D50" s="19">
        <f t="shared" si="1"/>
        <v>0.19999999999998863</v>
      </c>
    </row>
    <row r="51" spans="1:4" x14ac:dyDescent="0.2">
      <c r="A51" s="9">
        <v>132.19999999999999</v>
      </c>
      <c r="B51" s="10"/>
      <c r="C51" s="25" t="s">
        <v>42</v>
      </c>
      <c r="D51" s="11">
        <f t="shared" si="1"/>
        <v>9.9999999999994316E-2</v>
      </c>
    </row>
    <row r="52" spans="1:4" ht="26" x14ac:dyDescent="0.2">
      <c r="A52" s="37">
        <v>132.29999999999998</v>
      </c>
      <c r="B52" s="38"/>
      <c r="C52" s="4" t="s">
        <v>53</v>
      </c>
      <c r="D52" s="40"/>
    </row>
    <row r="53" spans="1:4" x14ac:dyDescent="0.2">
      <c r="A53" s="14">
        <v>132.29999999999998</v>
      </c>
      <c r="B53" s="15" t="s">
        <v>7</v>
      </c>
      <c r="C53" s="22" t="s">
        <v>50</v>
      </c>
      <c r="D53" s="19">
        <f t="shared" si="1"/>
        <v>0.20000000000001705</v>
      </c>
    </row>
    <row r="54" spans="1:4" x14ac:dyDescent="0.2">
      <c r="A54" s="14">
        <v>132.5</v>
      </c>
      <c r="B54" s="15" t="s">
        <v>5</v>
      </c>
      <c r="C54" s="22" t="s">
        <v>135</v>
      </c>
      <c r="D54" s="19">
        <f t="shared" si="1"/>
        <v>7.0999999999999943</v>
      </c>
    </row>
    <row r="55" spans="1:4" x14ac:dyDescent="0.2">
      <c r="A55" s="14">
        <v>139.6</v>
      </c>
      <c r="B55" s="15" t="s">
        <v>5</v>
      </c>
      <c r="C55" s="22" t="s">
        <v>136</v>
      </c>
      <c r="D55" s="19">
        <f t="shared" si="1"/>
        <v>0.59999999999999432</v>
      </c>
    </row>
    <row r="56" spans="1:4" x14ac:dyDescent="0.2">
      <c r="A56" s="14">
        <v>140.19999999999999</v>
      </c>
      <c r="B56" s="15" t="s">
        <v>6</v>
      </c>
      <c r="C56" s="22" t="s">
        <v>137</v>
      </c>
      <c r="D56" s="19">
        <f t="shared" si="1"/>
        <v>9.9999999999994316E-2</v>
      </c>
    </row>
    <row r="57" spans="1:4" x14ac:dyDescent="0.2">
      <c r="A57" s="14">
        <v>140.29999999999998</v>
      </c>
      <c r="B57" s="15" t="s">
        <v>5</v>
      </c>
      <c r="C57" s="22" t="s">
        <v>120</v>
      </c>
      <c r="D57" s="19">
        <f t="shared" si="1"/>
        <v>4.4000000000000057</v>
      </c>
    </row>
    <row r="58" spans="1:4" x14ac:dyDescent="0.2">
      <c r="A58" s="14">
        <v>144.69999999999999</v>
      </c>
      <c r="B58" s="13" t="s">
        <v>6</v>
      </c>
      <c r="C58" s="22" t="s">
        <v>138</v>
      </c>
      <c r="D58" s="19">
        <f t="shared" si="1"/>
        <v>3.9000000000000057</v>
      </c>
    </row>
    <row r="59" spans="1:4" x14ac:dyDescent="0.2">
      <c r="A59" s="14">
        <v>148.6</v>
      </c>
      <c r="B59" s="15" t="s">
        <v>6</v>
      </c>
      <c r="C59" s="22" t="s">
        <v>139</v>
      </c>
      <c r="D59" s="19">
        <f t="shared" si="1"/>
        <v>1.1999999999999886</v>
      </c>
    </row>
    <row r="60" spans="1:4" x14ac:dyDescent="0.2">
      <c r="A60" s="14">
        <v>149.79999999999998</v>
      </c>
      <c r="B60" s="15" t="s">
        <v>5</v>
      </c>
      <c r="C60" s="22" t="s">
        <v>119</v>
      </c>
      <c r="D60" s="19">
        <f t="shared" si="1"/>
        <v>0.80000000000001137</v>
      </c>
    </row>
    <row r="61" spans="1:4" x14ac:dyDescent="0.2">
      <c r="A61" s="14">
        <v>150.6</v>
      </c>
      <c r="B61" s="15" t="s">
        <v>4</v>
      </c>
      <c r="C61" s="22" t="s">
        <v>24</v>
      </c>
      <c r="D61" s="19">
        <f t="shared" si="1"/>
        <v>0.5</v>
      </c>
    </row>
    <row r="62" spans="1:4" x14ac:dyDescent="0.2">
      <c r="A62" s="14">
        <v>151.1</v>
      </c>
      <c r="B62" s="15" t="s">
        <v>5</v>
      </c>
      <c r="C62" s="22" t="s">
        <v>118</v>
      </c>
      <c r="D62" s="19">
        <f t="shared" si="1"/>
        <v>1.0999999999999943</v>
      </c>
    </row>
    <row r="63" spans="1:4" x14ac:dyDescent="0.2">
      <c r="A63" s="14">
        <v>152.19999999999999</v>
      </c>
      <c r="B63" s="15" t="s">
        <v>6</v>
      </c>
      <c r="C63" s="22" t="s">
        <v>117</v>
      </c>
      <c r="D63" s="19">
        <f t="shared" si="1"/>
        <v>0.19999999999998863</v>
      </c>
    </row>
    <row r="64" spans="1:4" x14ac:dyDescent="0.2">
      <c r="A64" s="14">
        <v>152.39999999999998</v>
      </c>
      <c r="B64" s="15" t="s">
        <v>5</v>
      </c>
      <c r="C64" s="22" t="s">
        <v>116</v>
      </c>
      <c r="D64" s="19">
        <f t="shared" si="1"/>
        <v>1.6000000000000227</v>
      </c>
    </row>
    <row r="65" spans="1:4" x14ac:dyDescent="0.2">
      <c r="A65" s="14">
        <v>154</v>
      </c>
      <c r="B65" s="15" t="s">
        <v>4</v>
      </c>
      <c r="C65" s="22" t="s">
        <v>57</v>
      </c>
      <c r="D65" s="19">
        <f t="shared" si="1"/>
        <v>1.5</v>
      </c>
    </row>
    <row r="66" spans="1:4" x14ac:dyDescent="0.2">
      <c r="A66" s="14">
        <v>155.5</v>
      </c>
      <c r="B66" s="22" t="s">
        <v>6</v>
      </c>
      <c r="C66" s="22" t="s">
        <v>58</v>
      </c>
      <c r="D66" s="19">
        <f t="shared" si="1"/>
        <v>2</v>
      </c>
    </row>
    <row r="67" spans="1:4" x14ac:dyDescent="0.2">
      <c r="A67" s="14">
        <v>157.5</v>
      </c>
      <c r="B67" s="15" t="s">
        <v>6</v>
      </c>
      <c r="C67" s="22" t="s">
        <v>115</v>
      </c>
      <c r="D67" s="19">
        <f t="shared" si="1"/>
        <v>23.599999999999994</v>
      </c>
    </row>
    <row r="68" spans="1:4" x14ac:dyDescent="0.2">
      <c r="A68" s="14">
        <v>181.1</v>
      </c>
      <c r="B68" s="15" t="s">
        <v>6</v>
      </c>
      <c r="C68" s="22" t="s">
        <v>114</v>
      </c>
      <c r="D68" s="19">
        <f t="shared" si="1"/>
        <v>9.9999999999994316E-2</v>
      </c>
    </row>
    <row r="69" spans="1:4" x14ac:dyDescent="0.2">
      <c r="A69" s="14">
        <v>181.2</v>
      </c>
      <c r="B69" s="15" t="s">
        <v>6</v>
      </c>
      <c r="C69" s="22" t="s">
        <v>113</v>
      </c>
      <c r="D69" s="19">
        <f t="shared" si="1"/>
        <v>0</v>
      </c>
    </row>
    <row r="70" spans="1:4" x14ac:dyDescent="0.2">
      <c r="A70" s="14">
        <v>181.2</v>
      </c>
      <c r="B70" s="15" t="s">
        <v>5</v>
      </c>
      <c r="C70" s="22" t="s">
        <v>112</v>
      </c>
      <c r="D70" s="19">
        <f t="shared" si="1"/>
        <v>9.9999999999994316E-2</v>
      </c>
    </row>
    <row r="71" spans="1:4" x14ac:dyDescent="0.2">
      <c r="A71" s="9">
        <v>181.29999999999998</v>
      </c>
      <c r="B71" s="10"/>
      <c r="C71" s="25" t="s">
        <v>42</v>
      </c>
      <c r="D71" s="11">
        <f>A72-A71</f>
        <v>1.2000000000000171</v>
      </c>
    </row>
    <row r="72" spans="1:4" x14ac:dyDescent="0.2">
      <c r="A72" s="14">
        <v>182.5</v>
      </c>
      <c r="B72" s="22" t="s">
        <v>6</v>
      </c>
      <c r="C72" s="22" t="s">
        <v>110</v>
      </c>
      <c r="D72" s="19">
        <f t="shared" ref="D72:D123" si="2">A73-A72</f>
        <v>0</v>
      </c>
    </row>
    <row r="73" spans="1:4" x14ac:dyDescent="0.2">
      <c r="A73" s="14">
        <v>182.5</v>
      </c>
      <c r="B73" s="22" t="s">
        <v>6</v>
      </c>
      <c r="C73" s="22" t="s">
        <v>109</v>
      </c>
      <c r="D73" s="19">
        <f t="shared" si="2"/>
        <v>11.699999999999989</v>
      </c>
    </row>
    <row r="74" spans="1:4" x14ac:dyDescent="0.2">
      <c r="A74" s="14">
        <v>194.2</v>
      </c>
      <c r="B74" s="22" t="s">
        <v>5</v>
      </c>
      <c r="C74" s="22" t="s">
        <v>108</v>
      </c>
      <c r="D74" s="19">
        <f t="shared" si="2"/>
        <v>1.5</v>
      </c>
    </row>
    <row r="75" spans="1:4" x14ac:dyDescent="0.2">
      <c r="A75" s="14">
        <v>195.7</v>
      </c>
      <c r="B75" s="22" t="s">
        <v>5</v>
      </c>
      <c r="C75" s="22" t="s">
        <v>55</v>
      </c>
      <c r="D75" s="19">
        <f t="shared" si="2"/>
        <v>9.9999999999994316E-2</v>
      </c>
    </row>
    <row r="76" spans="1:4" ht="40" x14ac:dyDescent="0.2">
      <c r="A76" s="37">
        <v>195.79999999999998</v>
      </c>
      <c r="B76" s="38"/>
      <c r="C76" s="4" t="s">
        <v>68</v>
      </c>
      <c r="D76" s="40"/>
    </row>
    <row r="77" spans="1:4" x14ac:dyDescent="0.2">
      <c r="A77" s="14">
        <v>195.79999999999998</v>
      </c>
      <c r="B77" s="22" t="s">
        <v>4</v>
      </c>
      <c r="C77" s="22" t="s">
        <v>54</v>
      </c>
      <c r="D77" s="19">
        <f t="shared" si="2"/>
        <v>0.40000000000000568</v>
      </c>
    </row>
    <row r="78" spans="1:4" x14ac:dyDescent="0.2">
      <c r="A78" s="14">
        <v>196.2</v>
      </c>
      <c r="B78" s="22" t="s">
        <v>4</v>
      </c>
      <c r="C78" s="22" t="s">
        <v>111</v>
      </c>
      <c r="D78" s="19">
        <f t="shared" si="2"/>
        <v>1.3000000000000114</v>
      </c>
    </row>
    <row r="79" spans="1:4" x14ac:dyDescent="0.2">
      <c r="A79" s="14">
        <v>197.5</v>
      </c>
      <c r="B79" s="22" t="s">
        <v>6</v>
      </c>
      <c r="C79" s="22" t="s">
        <v>28</v>
      </c>
      <c r="D79" s="19">
        <f t="shared" si="2"/>
        <v>12.399999999999977</v>
      </c>
    </row>
    <row r="80" spans="1:4" x14ac:dyDescent="0.2">
      <c r="A80" s="14">
        <v>209.89999999999998</v>
      </c>
      <c r="B80" s="15" t="s">
        <v>6</v>
      </c>
      <c r="C80" s="22" t="s">
        <v>56</v>
      </c>
      <c r="D80" s="19">
        <f t="shared" si="2"/>
        <v>3.8000000000000114</v>
      </c>
    </row>
    <row r="81" spans="1:4" x14ac:dyDescent="0.2">
      <c r="A81" s="14">
        <v>213.7</v>
      </c>
      <c r="B81" s="15" t="s">
        <v>6</v>
      </c>
      <c r="C81" s="22" t="s">
        <v>107</v>
      </c>
      <c r="D81" s="19">
        <f t="shared" si="2"/>
        <v>11</v>
      </c>
    </row>
    <row r="82" spans="1:4" x14ac:dyDescent="0.2">
      <c r="A82" s="14">
        <v>224.7</v>
      </c>
      <c r="B82" s="15" t="s">
        <v>4</v>
      </c>
      <c r="C82" s="22" t="s">
        <v>47</v>
      </c>
      <c r="D82" s="19">
        <f t="shared" si="2"/>
        <v>3.9000000000000057</v>
      </c>
    </row>
    <row r="83" spans="1:4" ht="40" x14ac:dyDescent="0.2">
      <c r="A83" s="37">
        <v>228.6</v>
      </c>
      <c r="B83" s="38"/>
      <c r="C83" s="4" t="s">
        <v>373</v>
      </c>
      <c r="D83" s="39"/>
    </row>
    <row r="84" spans="1:4" x14ac:dyDescent="0.2">
      <c r="A84" s="14">
        <v>228.6</v>
      </c>
      <c r="B84" s="15" t="s">
        <v>7</v>
      </c>
      <c r="C84" s="22" t="s">
        <v>47</v>
      </c>
      <c r="D84" s="19">
        <f t="shared" si="2"/>
        <v>3.8999999999999773</v>
      </c>
    </row>
    <row r="85" spans="1:4" x14ac:dyDescent="0.2">
      <c r="A85" s="20">
        <v>232.49999999999997</v>
      </c>
      <c r="B85" s="30" t="s">
        <v>4</v>
      </c>
      <c r="C85" s="26" t="s">
        <v>105</v>
      </c>
      <c r="D85" s="19">
        <f t="shared" si="2"/>
        <v>14.800000000000011</v>
      </c>
    </row>
    <row r="86" spans="1:4" x14ac:dyDescent="0.2">
      <c r="A86" s="14">
        <v>247.29999999999998</v>
      </c>
      <c r="B86" s="15" t="s">
        <v>5</v>
      </c>
      <c r="C86" s="22" t="s">
        <v>106</v>
      </c>
      <c r="D86" s="19">
        <f t="shared" si="2"/>
        <v>0.5</v>
      </c>
    </row>
    <row r="87" spans="1:4" x14ac:dyDescent="0.2">
      <c r="A87" s="14">
        <v>247.79999999999998</v>
      </c>
      <c r="B87" s="15" t="s">
        <v>6</v>
      </c>
      <c r="C87" s="22" t="s">
        <v>104</v>
      </c>
      <c r="D87" s="19">
        <f t="shared" si="2"/>
        <v>23.600000000000051</v>
      </c>
    </row>
    <row r="88" spans="1:4" x14ac:dyDescent="0.2">
      <c r="A88" s="14">
        <v>271.40000000000003</v>
      </c>
      <c r="B88" s="15" t="s">
        <v>5</v>
      </c>
      <c r="C88" s="22" t="s">
        <v>103</v>
      </c>
      <c r="D88" s="19">
        <f t="shared" si="2"/>
        <v>1.8999999999999773</v>
      </c>
    </row>
    <row r="89" spans="1:4" x14ac:dyDescent="0.2">
      <c r="A89" s="14">
        <v>273.3</v>
      </c>
      <c r="B89" s="15" t="s">
        <v>6</v>
      </c>
      <c r="C89" s="22" t="s">
        <v>29</v>
      </c>
      <c r="D89" s="19">
        <f t="shared" si="2"/>
        <v>1.3000000000000114</v>
      </c>
    </row>
    <row r="90" spans="1:4" x14ac:dyDescent="0.2">
      <c r="A90" s="14">
        <v>274.60000000000002</v>
      </c>
      <c r="B90" s="22" t="s">
        <v>5</v>
      </c>
      <c r="C90" s="22" t="s">
        <v>30</v>
      </c>
      <c r="D90" s="19">
        <f t="shared" si="2"/>
        <v>0.80000000000001137</v>
      </c>
    </row>
    <row r="91" spans="1:4" x14ac:dyDescent="0.2">
      <c r="A91" s="14">
        <v>275.40000000000003</v>
      </c>
      <c r="B91" s="15" t="s">
        <v>4</v>
      </c>
      <c r="C91" s="22" t="s">
        <v>31</v>
      </c>
      <c r="D91" s="19">
        <f t="shared" si="2"/>
        <v>0.59999999999996589</v>
      </c>
    </row>
    <row r="92" spans="1:4" x14ac:dyDescent="0.2">
      <c r="A92" s="14">
        <v>276</v>
      </c>
      <c r="B92" s="22" t="s">
        <v>6</v>
      </c>
      <c r="C92" s="22" t="s">
        <v>101</v>
      </c>
      <c r="D92" s="19">
        <f t="shared" si="2"/>
        <v>1.6000000000000227</v>
      </c>
    </row>
    <row r="93" spans="1:4" x14ac:dyDescent="0.2">
      <c r="A93" s="20">
        <v>277.60000000000002</v>
      </c>
      <c r="B93" s="26" t="s">
        <v>5</v>
      </c>
      <c r="C93" s="26" t="s">
        <v>100</v>
      </c>
      <c r="D93" s="19">
        <f t="shared" si="2"/>
        <v>5.8000000000000114</v>
      </c>
    </row>
    <row r="94" spans="1:4" x14ac:dyDescent="0.2">
      <c r="A94" s="14">
        <v>283.40000000000003</v>
      </c>
      <c r="B94" s="15" t="s">
        <v>6</v>
      </c>
      <c r="C94" s="22" t="s">
        <v>102</v>
      </c>
      <c r="D94" s="19">
        <f t="shared" si="2"/>
        <v>4.3999999999999773</v>
      </c>
    </row>
    <row r="95" spans="1:4" x14ac:dyDescent="0.2">
      <c r="A95" s="14">
        <v>287.8</v>
      </c>
      <c r="B95" s="22" t="s">
        <v>4</v>
      </c>
      <c r="C95" s="22" t="s">
        <v>99</v>
      </c>
      <c r="D95" s="19">
        <f t="shared" si="2"/>
        <v>0.80000000000001137</v>
      </c>
    </row>
    <row r="96" spans="1:4" x14ac:dyDescent="0.2">
      <c r="A96" s="14">
        <v>288.60000000000002</v>
      </c>
      <c r="B96" s="15" t="s">
        <v>6</v>
      </c>
      <c r="C96" s="22" t="s">
        <v>88</v>
      </c>
      <c r="D96" s="19">
        <f t="shared" si="2"/>
        <v>0.19999999999998863</v>
      </c>
    </row>
    <row r="97" spans="1:4" x14ac:dyDescent="0.2">
      <c r="A97" s="14">
        <v>288.8</v>
      </c>
      <c r="B97" s="22" t="s">
        <v>5</v>
      </c>
      <c r="C97" s="22" t="s">
        <v>98</v>
      </c>
      <c r="D97" s="19">
        <f t="shared" si="2"/>
        <v>3.6000000000000227</v>
      </c>
    </row>
    <row r="98" spans="1:4" x14ac:dyDescent="0.2">
      <c r="A98" s="14">
        <v>292.40000000000003</v>
      </c>
      <c r="B98" s="13" t="s">
        <v>5</v>
      </c>
      <c r="C98" s="22" t="s">
        <v>87</v>
      </c>
      <c r="D98" s="19">
        <f t="shared" si="2"/>
        <v>4.5999999999999659</v>
      </c>
    </row>
    <row r="99" spans="1:4" x14ac:dyDescent="0.2">
      <c r="A99" s="14">
        <v>297</v>
      </c>
      <c r="B99" s="13" t="s">
        <v>4</v>
      </c>
      <c r="C99" s="22" t="s">
        <v>32</v>
      </c>
      <c r="D99" s="19">
        <f t="shared" si="2"/>
        <v>0.5</v>
      </c>
    </row>
    <row r="100" spans="1:4" x14ac:dyDescent="0.2">
      <c r="A100" s="14">
        <v>297.5</v>
      </c>
      <c r="B100" s="22" t="s">
        <v>4</v>
      </c>
      <c r="C100" s="22" t="s">
        <v>18</v>
      </c>
      <c r="D100" s="19">
        <f t="shared" si="2"/>
        <v>1.3000000000000114</v>
      </c>
    </row>
    <row r="101" spans="1:4" x14ac:dyDescent="0.2">
      <c r="A101" s="14">
        <v>298.8</v>
      </c>
      <c r="B101" s="13" t="s">
        <v>4</v>
      </c>
      <c r="C101" s="22" t="s">
        <v>32</v>
      </c>
      <c r="D101" s="19">
        <f t="shared" si="2"/>
        <v>8.6999999999999886</v>
      </c>
    </row>
    <row r="102" spans="1:4" x14ac:dyDescent="0.2">
      <c r="A102" s="14">
        <v>307.5</v>
      </c>
      <c r="B102" s="13" t="s">
        <v>5</v>
      </c>
      <c r="C102" s="22" t="s">
        <v>76</v>
      </c>
      <c r="D102" s="19">
        <f t="shared" si="2"/>
        <v>7.3000000000000114</v>
      </c>
    </row>
    <row r="103" spans="1:4" x14ac:dyDescent="0.2">
      <c r="A103" s="14">
        <v>314.8</v>
      </c>
      <c r="B103" s="13" t="s">
        <v>5</v>
      </c>
      <c r="C103" s="22" t="s">
        <v>97</v>
      </c>
      <c r="D103" s="19">
        <f t="shared" si="2"/>
        <v>3.6000000000000227</v>
      </c>
    </row>
    <row r="104" spans="1:4" x14ac:dyDescent="0.2">
      <c r="A104" s="14">
        <v>318.40000000000003</v>
      </c>
      <c r="B104" s="13" t="s">
        <v>4</v>
      </c>
      <c r="C104" s="22" t="s">
        <v>224</v>
      </c>
      <c r="D104" s="19">
        <f t="shared" si="2"/>
        <v>5.5999999999999659</v>
      </c>
    </row>
    <row r="105" spans="1:4" x14ac:dyDescent="0.2">
      <c r="A105" s="14">
        <v>324</v>
      </c>
      <c r="B105" s="22" t="s">
        <v>5</v>
      </c>
      <c r="C105" s="22" t="s">
        <v>96</v>
      </c>
      <c r="D105" s="19">
        <f t="shared" si="2"/>
        <v>0.40000000000003411</v>
      </c>
    </row>
    <row r="106" spans="1:4" x14ac:dyDescent="0.2">
      <c r="A106" s="14">
        <v>324.40000000000003</v>
      </c>
      <c r="B106" s="22" t="s">
        <v>5</v>
      </c>
      <c r="C106" s="22" t="s">
        <v>156</v>
      </c>
      <c r="D106" s="19">
        <f t="shared" si="2"/>
        <v>0</v>
      </c>
    </row>
    <row r="107" spans="1:4" ht="40" x14ac:dyDescent="0.2">
      <c r="A107" s="37">
        <v>324.40000000000003</v>
      </c>
      <c r="B107" s="38"/>
      <c r="C107" s="4" t="s">
        <v>157</v>
      </c>
      <c r="D107" s="40"/>
    </row>
    <row r="108" spans="1:4" x14ac:dyDescent="0.2">
      <c r="A108" s="14">
        <v>324.40000000000003</v>
      </c>
      <c r="B108" s="22" t="s">
        <v>7</v>
      </c>
      <c r="C108" s="22" t="s">
        <v>59</v>
      </c>
      <c r="D108" s="19">
        <f t="shared" si="2"/>
        <v>9.9999999999965894E-2</v>
      </c>
    </row>
    <row r="109" spans="1:4" x14ac:dyDescent="0.2">
      <c r="A109" s="14">
        <v>324.5</v>
      </c>
      <c r="B109" s="13" t="s">
        <v>6</v>
      </c>
      <c r="C109" s="22" t="s">
        <v>158</v>
      </c>
      <c r="D109" s="19">
        <f t="shared" si="2"/>
        <v>0</v>
      </c>
    </row>
    <row r="110" spans="1:4" x14ac:dyDescent="0.2">
      <c r="A110" s="14">
        <v>324.5</v>
      </c>
      <c r="B110" s="22" t="s">
        <v>6</v>
      </c>
      <c r="C110" s="22" t="s">
        <v>95</v>
      </c>
      <c r="D110" s="19">
        <f t="shared" si="2"/>
        <v>0.30000000000001137</v>
      </c>
    </row>
    <row r="111" spans="1:4" x14ac:dyDescent="0.2">
      <c r="A111" s="14">
        <v>324.8</v>
      </c>
      <c r="B111" s="22" t="s">
        <v>5</v>
      </c>
      <c r="C111" s="22" t="s">
        <v>94</v>
      </c>
      <c r="D111" s="19">
        <f t="shared" si="2"/>
        <v>0.30000000000001137</v>
      </c>
    </row>
    <row r="112" spans="1:4" x14ac:dyDescent="0.2">
      <c r="A112" s="14">
        <v>325.10000000000002</v>
      </c>
      <c r="B112" s="22" t="s">
        <v>6</v>
      </c>
      <c r="C112" s="22" t="s">
        <v>92</v>
      </c>
      <c r="D112" s="19">
        <f t="shared" si="2"/>
        <v>5.3999999999999773</v>
      </c>
    </row>
    <row r="113" spans="1:4" x14ac:dyDescent="0.2">
      <c r="A113" s="14">
        <v>330.5</v>
      </c>
      <c r="B113" s="22" t="s">
        <v>4</v>
      </c>
      <c r="C113" s="22" t="s">
        <v>93</v>
      </c>
      <c r="D113" s="19">
        <f t="shared" si="2"/>
        <v>2.3000000000000114</v>
      </c>
    </row>
    <row r="114" spans="1:4" x14ac:dyDescent="0.2">
      <c r="A114" s="20">
        <v>332.8</v>
      </c>
      <c r="B114" s="26" t="s">
        <v>5</v>
      </c>
      <c r="C114" s="26" t="s">
        <v>91</v>
      </c>
      <c r="D114" s="19">
        <f t="shared" si="2"/>
        <v>1.8000000000000114</v>
      </c>
    </row>
    <row r="115" spans="1:4" x14ac:dyDescent="0.2">
      <c r="A115" s="14">
        <v>334.6</v>
      </c>
      <c r="B115" s="22" t="s">
        <v>5</v>
      </c>
      <c r="C115" s="22" t="s">
        <v>9</v>
      </c>
      <c r="D115" s="19">
        <f t="shared" si="2"/>
        <v>1.5</v>
      </c>
    </row>
    <row r="116" spans="1:4" x14ac:dyDescent="0.2">
      <c r="A116" s="20">
        <v>336.1</v>
      </c>
      <c r="B116" s="26" t="s">
        <v>5</v>
      </c>
      <c r="C116" s="26" t="s">
        <v>83</v>
      </c>
      <c r="D116" s="19">
        <f t="shared" si="2"/>
        <v>15.599999999999966</v>
      </c>
    </row>
    <row r="117" spans="1:4" x14ac:dyDescent="0.2">
      <c r="A117" s="14">
        <v>351.7</v>
      </c>
      <c r="B117" s="13" t="s">
        <v>5</v>
      </c>
      <c r="C117" s="22" t="s">
        <v>82</v>
      </c>
      <c r="D117" s="19">
        <f t="shared" si="2"/>
        <v>0.10000000000002274</v>
      </c>
    </row>
    <row r="118" spans="1:4" x14ac:dyDescent="0.2">
      <c r="A118" s="14">
        <v>351.8</v>
      </c>
      <c r="B118" s="13" t="s">
        <v>5</v>
      </c>
      <c r="C118" s="22" t="s">
        <v>81</v>
      </c>
      <c r="D118" s="19">
        <f t="shared" si="2"/>
        <v>1.8999999999999773</v>
      </c>
    </row>
    <row r="119" spans="1:4" x14ac:dyDescent="0.2">
      <c r="A119" s="14">
        <v>353.7</v>
      </c>
      <c r="B119" s="22" t="s">
        <v>6</v>
      </c>
      <c r="C119" s="22" t="s">
        <v>80</v>
      </c>
      <c r="D119" s="19">
        <f t="shared" si="2"/>
        <v>1</v>
      </c>
    </row>
    <row r="120" spans="1:4" x14ac:dyDescent="0.2">
      <c r="A120" s="14">
        <v>354.7</v>
      </c>
      <c r="B120" s="22" t="s">
        <v>5</v>
      </c>
      <c r="C120" s="22" t="s">
        <v>79</v>
      </c>
      <c r="D120" s="19">
        <f t="shared" si="2"/>
        <v>0.40000000000003411</v>
      </c>
    </row>
    <row r="121" spans="1:4" x14ac:dyDescent="0.2">
      <c r="A121" s="14">
        <v>355.1</v>
      </c>
      <c r="B121" s="22" t="s">
        <v>6</v>
      </c>
      <c r="C121" s="22" t="s">
        <v>77</v>
      </c>
      <c r="D121" s="19">
        <f t="shared" si="2"/>
        <v>1</v>
      </c>
    </row>
    <row r="122" spans="1:4" x14ac:dyDescent="0.2">
      <c r="A122" s="14">
        <v>356.1</v>
      </c>
      <c r="B122" s="22" t="s">
        <v>4</v>
      </c>
      <c r="C122" s="22" t="s">
        <v>78</v>
      </c>
      <c r="D122" s="19">
        <f t="shared" si="2"/>
        <v>2.8999999999999773</v>
      </c>
    </row>
    <row r="123" spans="1:4" x14ac:dyDescent="0.2">
      <c r="A123" s="17">
        <v>359</v>
      </c>
      <c r="B123" s="22" t="s">
        <v>5</v>
      </c>
      <c r="C123" s="22" t="s">
        <v>76</v>
      </c>
      <c r="D123" s="19">
        <f t="shared" si="2"/>
        <v>1.1000000000000227</v>
      </c>
    </row>
    <row r="124" spans="1:4" x14ac:dyDescent="0.2">
      <c r="A124" s="14">
        <v>360.1</v>
      </c>
      <c r="B124" s="13" t="s">
        <v>5</v>
      </c>
      <c r="C124" s="22" t="s">
        <v>75</v>
      </c>
      <c r="D124" s="8">
        <f t="shared" ref="D124:D141" si="3">A125-A124</f>
        <v>0.30000000000001137</v>
      </c>
    </row>
    <row r="125" spans="1:4" x14ac:dyDescent="0.2">
      <c r="A125" s="14">
        <v>360.40000000000003</v>
      </c>
      <c r="B125" s="13" t="s">
        <v>6</v>
      </c>
      <c r="C125" s="22" t="s">
        <v>74</v>
      </c>
      <c r="D125" s="8">
        <f t="shared" si="3"/>
        <v>9.9999999999965894E-2</v>
      </c>
    </row>
    <row r="126" spans="1:4" x14ac:dyDescent="0.2">
      <c r="A126" s="14">
        <v>360.5</v>
      </c>
      <c r="B126" s="13" t="s">
        <v>4</v>
      </c>
      <c r="C126" s="22" t="s">
        <v>71</v>
      </c>
      <c r="D126" s="8">
        <f t="shared" si="3"/>
        <v>0</v>
      </c>
    </row>
    <row r="127" spans="1:4" x14ac:dyDescent="0.2">
      <c r="A127" s="14">
        <v>360.5</v>
      </c>
      <c r="B127" s="13" t="s">
        <v>5</v>
      </c>
      <c r="C127" s="22" t="s">
        <v>72</v>
      </c>
      <c r="D127" s="8">
        <f t="shared" si="3"/>
        <v>1.8000000000000114</v>
      </c>
    </row>
    <row r="128" spans="1:4" x14ac:dyDescent="0.2">
      <c r="A128" s="14">
        <v>362.3</v>
      </c>
      <c r="B128" s="22" t="s">
        <v>4</v>
      </c>
      <c r="C128" s="22" t="s">
        <v>67</v>
      </c>
      <c r="D128" s="8">
        <f t="shared" si="3"/>
        <v>1.6999999999999886</v>
      </c>
    </row>
    <row r="129" spans="1:4" x14ac:dyDescent="0.2">
      <c r="A129" s="14">
        <v>364</v>
      </c>
      <c r="B129" s="13" t="s">
        <v>5</v>
      </c>
      <c r="C129" s="22" t="s">
        <v>73</v>
      </c>
      <c r="D129" s="8">
        <f t="shared" si="3"/>
        <v>0.19999999999998863</v>
      </c>
    </row>
    <row r="130" spans="1:4" x14ac:dyDescent="0.2">
      <c r="A130" s="17">
        <v>364.2</v>
      </c>
      <c r="B130" s="13" t="s">
        <v>4</v>
      </c>
      <c r="C130" s="22" t="s">
        <v>89</v>
      </c>
      <c r="D130" s="8">
        <f t="shared" si="3"/>
        <v>0.30000000000001137</v>
      </c>
    </row>
    <row r="131" spans="1:4" x14ac:dyDescent="0.2">
      <c r="A131" s="14">
        <v>364.5</v>
      </c>
      <c r="B131" s="22" t="s">
        <v>10</v>
      </c>
      <c r="C131" s="22" t="s">
        <v>60</v>
      </c>
      <c r="D131" s="8">
        <f t="shared" si="3"/>
        <v>0.90000000000003411</v>
      </c>
    </row>
    <row r="132" spans="1:4" x14ac:dyDescent="0.2">
      <c r="A132" s="14">
        <v>365.40000000000003</v>
      </c>
      <c r="B132" s="22" t="s">
        <v>4</v>
      </c>
      <c r="C132" s="22" t="s">
        <v>66</v>
      </c>
      <c r="D132" s="8">
        <f t="shared" si="3"/>
        <v>0</v>
      </c>
    </row>
    <row r="133" spans="1:4" x14ac:dyDescent="0.2">
      <c r="A133" s="14">
        <v>365.40000000000003</v>
      </c>
      <c r="B133" s="13" t="s">
        <v>5</v>
      </c>
      <c r="C133" s="22" t="s">
        <v>85</v>
      </c>
      <c r="D133" s="8">
        <f t="shared" si="3"/>
        <v>0.39999999999997726</v>
      </c>
    </row>
    <row r="134" spans="1:4" x14ac:dyDescent="0.2">
      <c r="A134" s="14">
        <v>365.8</v>
      </c>
      <c r="B134" s="13" t="s">
        <v>5</v>
      </c>
      <c r="C134" s="22" t="s">
        <v>84</v>
      </c>
      <c r="D134" s="8">
        <f t="shared" si="3"/>
        <v>0.60000000000002274</v>
      </c>
    </row>
    <row r="135" spans="1:4" x14ac:dyDescent="0.2">
      <c r="A135" s="14">
        <v>366.40000000000003</v>
      </c>
      <c r="B135" s="13" t="s">
        <v>6</v>
      </c>
      <c r="C135" s="22" t="s">
        <v>33</v>
      </c>
      <c r="D135" s="8">
        <f t="shared" si="3"/>
        <v>0.19999999999998863</v>
      </c>
    </row>
    <row r="136" spans="1:4" x14ac:dyDescent="0.2">
      <c r="A136" s="14">
        <v>366.6</v>
      </c>
      <c r="B136" s="22" t="s">
        <v>5</v>
      </c>
      <c r="C136" s="22" t="s">
        <v>86</v>
      </c>
      <c r="D136" s="8">
        <f t="shared" si="3"/>
        <v>0.19999999999998863</v>
      </c>
    </row>
    <row r="137" spans="1:4" x14ac:dyDescent="0.2">
      <c r="A137" s="14">
        <v>366.8</v>
      </c>
      <c r="B137" s="13" t="s">
        <v>5</v>
      </c>
      <c r="C137" s="22" t="s">
        <v>64</v>
      </c>
      <c r="D137" s="8">
        <f t="shared" si="3"/>
        <v>0.19999999999998863</v>
      </c>
    </row>
    <row r="138" spans="1:4" x14ac:dyDescent="0.2">
      <c r="A138" s="14">
        <v>367</v>
      </c>
      <c r="B138" s="13" t="s">
        <v>5</v>
      </c>
      <c r="C138" s="22" t="s">
        <v>27</v>
      </c>
      <c r="D138" s="8">
        <f t="shared" si="3"/>
        <v>0</v>
      </c>
    </row>
    <row r="139" spans="1:4" x14ac:dyDescent="0.2">
      <c r="A139" s="14">
        <v>367</v>
      </c>
      <c r="B139" s="13" t="s">
        <v>4</v>
      </c>
      <c r="C139" s="22" t="s">
        <v>65</v>
      </c>
      <c r="D139" s="8">
        <f t="shared" si="3"/>
        <v>0.10000000000002274</v>
      </c>
    </row>
    <row r="140" spans="1:4" x14ac:dyDescent="0.2">
      <c r="A140" s="14">
        <v>367.1</v>
      </c>
      <c r="B140" s="13" t="s">
        <v>6</v>
      </c>
      <c r="C140" s="22" t="s">
        <v>90</v>
      </c>
      <c r="D140" s="8">
        <f t="shared" si="3"/>
        <v>0.19999999999998863</v>
      </c>
    </row>
    <row r="141" spans="1:4" x14ac:dyDescent="0.2">
      <c r="A141" s="14">
        <v>367.3</v>
      </c>
      <c r="B141" s="13" t="s">
        <v>6</v>
      </c>
      <c r="C141" s="22" t="s">
        <v>48</v>
      </c>
      <c r="D141" s="8">
        <f t="shared" si="3"/>
        <v>0</v>
      </c>
    </row>
    <row r="142" spans="1:4" ht="40" x14ac:dyDescent="0.2">
      <c r="A142" s="37">
        <v>367.3</v>
      </c>
      <c r="B142" s="38"/>
      <c r="C142" s="4" t="s">
        <v>170</v>
      </c>
      <c r="D142" s="39"/>
    </row>
    <row r="143" spans="1:4" x14ac:dyDescent="0.2">
      <c r="A143" s="1"/>
      <c r="B143" s="1"/>
      <c r="C143" s="41"/>
      <c r="D143" s="42"/>
    </row>
    <row r="144" spans="1:4" x14ac:dyDescent="0.2">
      <c r="A144" s="47"/>
      <c r="B144" s="47"/>
      <c r="C144" s="43" t="s">
        <v>61</v>
      </c>
      <c r="D144" s="49"/>
    </row>
    <row r="145" spans="1:4" ht="17" thickBot="1" x14ac:dyDescent="0.25">
      <c r="A145" s="45"/>
      <c r="B145" s="46"/>
      <c r="C145" s="44" t="s">
        <v>62</v>
      </c>
      <c r="D145" s="48"/>
    </row>
    <row r="146" spans="1:4" x14ac:dyDescent="0.2">
      <c r="A146" s="1"/>
      <c r="B146" s="1"/>
      <c r="C146" s="1"/>
      <c r="D146" s="29"/>
    </row>
    <row r="147" spans="1:4" x14ac:dyDescent="0.2">
      <c r="A147" s="1"/>
      <c r="B147" s="1"/>
      <c r="C147" s="1"/>
      <c r="D147" s="29"/>
    </row>
    <row r="148" spans="1:4" x14ac:dyDescent="0.2">
      <c r="A148" s="1"/>
      <c r="B148" s="1"/>
      <c r="C148" s="1"/>
      <c r="D148" s="29"/>
    </row>
    <row r="149" spans="1:4" x14ac:dyDescent="0.2">
      <c r="A149" s="1"/>
      <c r="B149" s="1"/>
      <c r="C149" s="1"/>
      <c r="D149" s="29"/>
    </row>
    <row r="150" spans="1:4" x14ac:dyDescent="0.2">
      <c r="A150" s="1"/>
      <c r="B150" s="1"/>
      <c r="C150" s="1"/>
      <c r="D150" s="29"/>
    </row>
    <row r="151" spans="1:4" x14ac:dyDescent="0.2">
      <c r="A151" s="1"/>
      <c r="B151" s="1"/>
      <c r="C151" s="1"/>
      <c r="D151" s="29"/>
    </row>
    <row r="152" spans="1:4" x14ac:dyDescent="0.2">
      <c r="A152" s="1"/>
      <c r="B152" s="1"/>
      <c r="C152" s="1"/>
      <c r="D152" s="29"/>
    </row>
    <row r="153" spans="1:4" x14ac:dyDescent="0.2">
      <c r="A153" s="1"/>
      <c r="B153" s="1"/>
      <c r="C153" s="1"/>
      <c r="D153" s="29"/>
    </row>
    <row r="154" spans="1:4" x14ac:dyDescent="0.2">
      <c r="A154" s="1"/>
      <c r="B154" s="1"/>
      <c r="C154" s="1"/>
      <c r="D154" s="29"/>
    </row>
    <row r="155" spans="1:4" x14ac:dyDescent="0.2">
      <c r="A155" s="1"/>
      <c r="B155" s="1"/>
      <c r="C155" s="1"/>
      <c r="D155" s="29"/>
    </row>
    <row r="156" spans="1:4" x14ac:dyDescent="0.2">
      <c r="A156" s="1"/>
      <c r="B156" s="1"/>
      <c r="C156" s="1"/>
      <c r="D156" s="29"/>
    </row>
    <row r="157" spans="1:4" x14ac:dyDescent="0.2">
      <c r="A157" s="1"/>
      <c r="B157" s="1"/>
      <c r="C157" s="1"/>
      <c r="D157" s="29"/>
    </row>
    <row r="158" spans="1:4" x14ac:dyDescent="0.2">
      <c r="A158" s="1"/>
      <c r="B158" s="1"/>
      <c r="C158" s="1"/>
      <c r="D158" s="29"/>
    </row>
    <row r="159" spans="1:4" x14ac:dyDescent="0.2">
      <c r="A159" s="1"/>
      <c r="B159" s="1"/>
      <c r="C159" s="1"/>
      <c r="D159" s="29"/>
    </row>
    <row r="160" spans="1:4" x14ac:dyDescent="0.2">
      <c r="A160" s="1"/>
      <c r="B160" s="1"/>
      <c r="C160" s="1"/>
      <c r="D160" s="29"/>
    </row>
    <row r="161" spans="1:4" x14ac:dyDescent="0.2">
      <c r="A161" s="1"/>
      <c r="B161" s="1"/>
      <c r="C161" s="1"/>
      <c r="D161" s="29"/>
    </row>
    <row r="162" spans="1:4" x14ac:dyDescent="0.2">
      <c r="A162" s="1"/>
      <c r="B162" s="1"/>
      <c r="C162" s="1"/>
      <c r="D162" s="29"/>
    </row>
    <row r="163" spans="1:4" x14ac:dyDescent="0.2">
      <c r="A163" s="1"/>
      <c r="B163" s="1"/>
      <c r="C163" s="1"/>
      <c r="D163" s="29"/>
    </row>
    <row r="164" spans="1:4" x14ac:dyDescent="0.2">
      <c r="A164" s="1"/>
      <c r="B164" s="1"/>
      <c r="C164" s="1"/>
      <c r="D164" s="29"/>
    </row>
    <row r="165" spans="1:4" x14ac:dyDescent="0.2">
      <c r="A165" s="1"/>
      <c r="B165" s="1"/>
      <c r="C165" s="1"/>
      <c r="D165" s="29"/>
    </row>
    <row r="166" spans="1:4" x14ac:dyDescent="0.2">
      <c r="A166" s="1"/>
      <c r="B166" s="1"/>
      <c r="C166" s="1"/>
      <c r="D166" s="29"/>
    </row>
    <row r="167" spans="1:4" x14ac:dyDescent="0.2">
      <c r="A167" s="1"/>
      <c r="B167" s="1"/>
      <c r="C167" s="1"/>
      <c r="D167" s="29"/>
    </row>
    <row r="168" spans="1:4" x14ac:dyDescent="0.2">
      <c r="A168" s="1"/>
      <c r="B168" s="1"/>
      <c r="C168" s="1"/>
      <c r="D168" s="29"/>
    </row>
    <row r="169" spans="1:4" x14ac:dyDescent="0.2">
      <c r="A169" s="1"/>
      <c r="B169" s="1"/>
      <c r="C169" s="1"/>
      <c r="D169" s="29"/>
    </row>
    <row r="170" spans="1:4" x14ac:dyDescent="0.2">
      <c r="A170" s="1"/>
      <c r="B170" s="1"/>
      <c r="C170" s="1"/>
      <c r="D170" s="29"/>
    </row>
    <row r="171" spans="1:4" x14ac:dyDescent="0.2">
      <c r="A171" s="1"/>
      <c r="B171" s="1"/>
      <c r="C171" s="1"/>
      <c r="D171" s="29"/>
    </row>
    <row r="172" spans="1:4" x14ac:dyDescent="0.2">
      <c r="A172" s="1"/>
      <c r="B172" s="1"/>
      <c r="C172" s="1"/>
      <c r="D172" s="29"/>
    </row>
    <row r="173" spans="1:4" x14ac:dyDescent="0.2">
      <c r="A173" s="1"/>
      <c r="B173" s="1"/>
      <c r="C173" s="1"/>
      <c r="D173" s="29"/>
    </row>
    <row r="174" spans="1:4" x14ac:dyDescent="0.2">
      <c r="A174" s="1"/>
      <c r="B174" s="1"/>
      <c r="C174" s="1"/>
      <c r="D174" s="29"/>
    </row>
    <row r="175" spans="1:4" x14ac:dyDescent="0.2">
      <c r="A175" s="1"/>
      <c r="B175" s="1"/>
      <c r="C175" s="1"/>
      <c r="D175" s="29"/>
    </row>
    <row r="176" spans="1:4" x14ac:dyDescent="0.2">
      <c r="A176" s="1"/>
      <c r="B176" s="1"/>
      <c r="C176" s="1"/>
      <c r="D176" s="29"/>
    </row>
    <row r="177" spans="1:4" x14ac:dyDescent="0.2">
      <c r="A177" s="1"/>
      <c r="B177" s="1"/>
      <c r="C177" s="1"/>
      <c r="D177" s="29"/>
    </row>
    <row r="178" spans="1:4" x14ac:dyDescent="0.2">
      <c r="A178" s="1"/>
      <c r="B178" s="1"/>
      <c r="C178" s="1"/>
      <c r="D178" s="29"/>
    </row>
    <row r="179" spans="1:4" x14ac:dyDescent="0.2">
      <c r="A179" s="1"/>
      <c r="B179" s="1"/>
      <c r="C179" s="1"/>
      <c r="D179" s="29"/>
    </row>
    <row r="180" spans="1:4" x14ac:dyDescent="0.2">
      <c r="A180" s="1"/>
      <c r="B180" s="1"/>
      <c r="C180" s="1"/>
      <c r="D180" s="29"/>
    </row>
    <row r="181" spans="1:4" x14ac:dyDescent="0.2">
      <c r="A181" s="1"/>
      <c r="B181" s="1"/>
      <c r="C181" s="1"/>
      <c r="D181" s="29"/>
    </row>
    <row r="182" spans="1:4" x14ac:dyDescent="0.2">
      <c r="A182" s="1"/>
      <c r="B182" s="1"/>
      <c r="C182" s="1"/>
      <c r="D182" s="29"/>
    </row>
    <row r="183" spans="1:4" x14ac:dyDescent="0.2">
      <c r="A183" s="1"/>
      <c r="B183" s="1"/>
      <c r="C183" s="1"/>
      <c r="D183" s="29"/>
    </row>
    <row r="184" spans="1:4" x14ac:dyDescent="0.2">
      <c r="A184" s="1"/>
      <c r="B184" s="1"/>
      <c r="C184" s="1"/>
      <c r="D184" s="29"/>
    </row>
    <row r="185" spans="1:4" x14ac:dyDescent="0.2">
      <c r="A185" s="1"/>
      <c r="B185" s="1"/>
      <c r="C185" s="1"/>
      <c r="D185" s="29"/>
    </row>
    <row r="186" spans="1:4" x14ac:dyDescent="0.2">
      <c r="A186" s="1"/>
      <c r="B186" s="1"/>
      <c r="C186" s="1"/>
      <c r="D186" s="29"/>
    </row>
    <row r="187" spans="1:4" x14ac:dyDescent="0.2">
      <c r="A187" s="1"/>
      <c r="B187" s="1"/>
      <c r="C187" s="1"/>
      <c r="D187" s="29"/>
    </row>
    <row r="188" spans="1:4" x14ac:dyDescent="0.2">
      <c r="A188" s="1"/>
      <c r="B188" s="1"/>
      <c r="C188" s="1"/>
      <c r="D188" s="29"/>
    </row>
    <row r="189" spans="1:4" x14ac:dyDescent="0.2">
      <c r="A189" s="1"/>
      <c r="B189" s="1"/>
      <c r="C189" s="1"/>
      <c r="D189" s="29"/>
    </row>
    <row r="190" spans="1:4" x14ac:dyDescent="0.2">
      <c r="A190" s="1"/>
      <c r="B190" s="1"/>
      <c r="C190" s="1"/>
      <c r="D190" s="29"/>
    </row>
    <row r="191" spans="1:4" x14ac:dyDescent="0.2">
      <c r="A191" s="1"/>
      <c r="B191" s="1"/>
      <c r="C191" s="1"/>
      <c r="D191" s="29"/>
    </row>
    <row r="192" spans="1:4" x14ac:dyDescent="0.2">
      <c r="A192" s="1"/>
      <c r="B192" s="1"/>
      <c r="C192" s="1"/>
      <c r="D192" s="29"/>
    </row>
    <row r="193" spans="1:4" x14ac:dyDescent="0.2">
      <c r="A193" s="1"/>
      <c r="B193" s="1"/>
      <c r="C193" s="1"/>
      <c r="D193" s="29"/>
    </row>
    <row r="194" spans="1:4" x14ac:dyDescent="0.2">
      <c r="A194" s="1"/>
      <c r="B194" s="1"/>
      <c r="C194" s="1"/>
      <c r="D194" s="29"/>
    </row>
    <row r="195" spans="1:4" x14ac:dyDescent="0.2">
      <c r="A195" s="1"/>
      <c r="B195" s="1"/>
      <c r="C195" s="1"/>
      <c r="D195" s="29"/>
    </row>
  </sheetData>
  <printOptions gridLines="1"/>
  <pageMargins left="0.35433070866141736" right="3.2195121951219514" top="0.39370078740157483" bottom="0.39370078740157483" header="0.15748031496062992" footer="0.15748031496062992"/>
  <pageSetup scale="99" orientation="portrait" horizontalDpi="4294967292" verticalDpi="4294967292"/>
  <headerFooter>
    <oddHeader xml:space="preserve">&amp;L&amp;K000000Event 5163&amp;C&amp;K000000Bridges and Ferry Tour Day 1
&amp;R&amp;K00000013 Aug 22.      .
</oddHeader>
    <oddFooter>&amp;L&amp;"Calibri,Regular"&amp;K000000Rev: 9 Aug 22&amp;R&amp;"Calibri,Regular"&amp;K000000Page &amp;P.    .</oddFooter>
  </headerFooter>
  <rowBreaks count="3" manualBreakCount="3">
    <brk id="38" max="3" man="1"/>
    <brk id="76" max="3" man="1"/>
    <brk id="107" max="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63AC6-9F83-1445-B777-80EC1C3882A9}">
  <dimension ref="A1:J152"/>
  <sheetViews>
    <sheetView view="pageLayout" zoomScale="123" zoomScaleNormal="160" zoomScaleSheetLayoutView="100" zoomScalePageLayoutView="123" workbookViewId="0">
      <selection activeCell="A2" sqref="A2"/>
    </sheetView>
  </sheetViews>
  <sheetFormatPr baseColWidth="10" defaultColWidth="9.1640625" defaultRowHeight="16" x14ac:dyDescent="0.2"/>
  <cols>
    <col min="1" max="1" width="6.6640625" style="16" customWidth="1"/>
    <col min="2" max="2" width="4.1640625" style="16" customWidth="1"/>
    <col min="3" max="3" width="41" style="16" customWidth="1"/>
    <col min="4" max="4" width="6.33203125" style="6" bestFit="1" customWidth="1"/>
    <col min="5" max="5" width="9.1640625" style="1"/>
    <col min="6" max="10" width="9.1640625" style="51"/>
    <col min="11" max="16384" width="9.1640625" style="16"/>
  </cols>
  <sheetData>
    <row r="1" spans="1:4" ht="44" customHeight="1" thickBot="1" x14ac:dyDescent="0.25">
      <c r="A1" s="33" t="s">
        <v>0</v>
      </c>
      <c r="B1" s="34" t="s">
        <v>1</v>
      </c>
      <c r="C1" s="35" t="s">
        <v>2</v>
      </c>
      <c r="D1" s="36" t="s">
        <v>3</v>
      </c>
    </row>
    <row r="2" spans="1:4" ht="40" x14ac:dyDescent="0.2">
      <c r="A2" s="2">
        <f>' Route Day 1'!A142</f>
        <v>367.3</v>
      </c>
      <c r="B2" s="32"/>
      <c r="C2" s="4" t="s">
        <v>376</v>
      </c>
      <c r="D2" s="52"/>
    </row>
    <row r="3" spans="1:4" x14ac:dyDescent="0.2">
      <c r="A3" s="14">
        <v>367.3</v>
      </c>
      <c r="B3" s="15" t="s">
        <v>6</v>
      </c>
      <c r="C3" s="22" t="s">
        <v>168</v>
      </c>
      <c r="D3" s="19">
        <f>A4-A3</f>
        <v>1.3999999999999773</v>
      </c>
    </row>
    <row r="4" spans="1:4" x14ac:dyDescent="0.2">
      <c r="A4" s="14">
        <v>368.7</v>
      </c>
      <c r="B4" s="15" t="s">
        <v>4</v>
      </c>
      <c r="C4" s="22" t="s">
        <v>399</v>
      </c>
      <c r="D4" s="19">
        <f t="shared" ref="D4:D63" si="0">A5-A4</f>
        <v>8.7000000000000455</v>
      </c>
    </row>
    <row r="5" spans="1:4" x14ac:dyDescent="0.2">
      <c r="A5" s="14">
        <v>377.40000000000003</v>
      </c>
      <c r="B5" s="15" t="s">
        <v>5</v>
      </c>
      <c r="C5" s="22" t="s">
        <v>169</v>
      </c>
      <c r="D5" s="19">
        <f t="shared" si="0"/>
        <v>0.29999999999995453</v>
      </c>
    </row>
    <row r="6" spans="1:4" x14ac:dyDescent="0.2">
      <c r="A6" s="14">
        <v>377.7</v>
      </c>
      <c r="B6" s="15" t="s">
        <v>6</v>
      </c>
      <c r="C6" s="22" t="s">
        <v>34</v>
      </c>
      <c r="D6" s="19">
        <f t="shared" si="0"/>
        <v>0.5</v>
      </c>
    </row>
    <row r="7" spans="1:4" x14ac:dyDescent="0.2">
      <c r="A7" s="14">
        <v>378.2</v>
      </c>
      <c r="B7" s="15" t="s">
        <v>4</v>
      </c>
      <c r="C7" s="22" t="s">
        <v>167</v>
      </c>
      <c r="D7" s="19">
        <f t="shared" si="0"/>
        <v>5.4000000000000341</v>
      </c>
    </row>
    <row r="8" spans="1:4" x14ac:dyDescent="0.2">
      <c r="A8" s="14">
        <v>383.6</v>
      </c>
      <c r="B8" s="15" t="s">
        <v>5</v>
      </c>
      <c r="C8" s="22" t="s">
        <v>35</v>
      </c>
      <c r="D8" s="19">
        <f t="shared" si="0"/>
        <v>6</v>
      </c>
    </row>
    <row r="9" spans="1:4" x14ac:dyDescent="0.2">
      <c r="A9" s="14">
        <v>389.6</v>
      </c>
      <c r="B9" s="15" t="s">
        <v>5</v>
      </c>
      <c r="C9" s="22" t="s">
        <v>36</v>
      </c>
      <c r="D9" s="19">
        <f t="shared" si="0"/>
        <v>9.5999999999999659</v>
      </c>
    </row>
    <row r="10" spans="1:4" x14ac:dyDescent="0.2">
      <c r="A10" s="14">
        <v>399.2</v>
      </c>
      <c r="B10" s="15" t="s">
        <v>6</v>
      </c>
      <c r="C10" s="22" t="s">
        <v>174</v>
      </c>
      <c r="D10" s="19">
        <f t="shared" si="0"/>
        <v>0.10000000000002274</v>
      </c>
    </row>
    <row r="11" spans="1:4" x14ac:dyDescent="0.2">
      <c r="A11" s="14">
        <v>399.3</v>
      </c>
      <c r="B11" s="15" t="s">
        <v>5</v>
      </c>
      <c r="C11" s="22" t="s">
        <v>37</v>
      </c>
      <c r="D11" s="19">
        <f t="shared" si="0"/>
        <v>2.1000000000000227</v>
      </c>
    </row>
    <row r="12" spans="1:4" x14ac:dyDescent="0.2">
      <c r="A12" s="9">
        <v>401.40000000000003</v>
      </c>
      <c r="B12" s="10"/>
      <c r="C12" s="25" t="s">
        <v>160</v>
      </c>
      <c r="D12" s="11">
        <f t="shared" si="0"/>
        <v>0.29999999999995453</v>
      </c>
    </row>
    <row r="13" spans="1:4" x14ac:dyDescent="0.2">
      <c r="A13" s="14">
        <v>401.7</v>
      </c>
      <c r="B13" s="15" t="s">
        <v>5</v>
      </c>
      <c r="C13" s="22" t="s">
        <v>175</v>
      </c>
      <c r="D13" s="19">
        <f t="shared" si="0"/>
        <v>0</v>
      </c>
    </row>
    <row r="14" spans="1:4" x14ac:dyDescent="0.2">
      <c r="A14" s="14">
        <v>401.7</v>
      </c>
      <c r="B14" s="15" t="s">
        <v>6</v>
      </c>
      <c r="C14" s="22" t="s">
        <v>176</v>
      </c>
      <c r="D14" s="19">
        <f t="shared" si="0"/>
        <v>1.1000000000000227</v>
      </c>
    </row>
    <row r="15" spans="1:4" x14ac:dyDescent="0.2">
      <c r="A15" s="14">
        <v>402.8</v>
      </c>
      <c r="B15" s="15" t="s">
        <v>6</v>
      </c>
      <c r="C15" s="22" t="s">
        <v>177</v>
      </c>
      <c r="D15" s="19">
        <f t="shared" si="0"/>
        <v>0.19999999999998863</v>
      </c>
    </row>
    <row r="16" spans="1:4" x14ac:dyDescent="0.2">
      <c r="A16" s="14">
        <v>403</v>
      </c>
      <c r="B16" s="15" t="s">
        <v>5</v>
      </c>
      <c r="C16" s="22" t="s">
        <v>178</v>
      </c>
      <c r="D16" s="19">
        <f t="shared" si="0"/>
        <v>0.40000000000003411</v>
      </c>
    </row>
    <row r="17" spans="1:4" x14ac:dyDescent="0.2">
      <c r="A17" s="14">
        <v>403.40000000000003</v>
      </c>
      <c r="B17" s="15" t="s">
        <v>4</v>
      </c>
      <c r="C17" s="22" t="s">
        <v>179</v>
      </c>
      <c r="D17" s="19">
        <f t="shared" si="0"/>
        <v>0.5</v>
      </c>
    </row>
    <row r="18" spans="1:4" x14ac:dyDescent="0.2">
      <c r="A18" s="14">
        <v>403.90000000000003</v>
      </c>
      <c r="B18" s="15" t="s">
        <v>6</v>
      </c>
      <c r="C18" s="22" t="s">
        <v>180</v>
      </c>
      <c r="D18" s="19">
        <f t="shared" si="0"/>
        <v>2.3999999999999773</v>
      </c>
    </row>
    <row r="19" spans="1:4" x14ac:dyDescent="0.2">
      <c r="A19" s="14">
        <v>406.3</v>
      </c>
      <c r="B19" s="15" t="s">
        <v>6</v>
      </c>
      <c r="C19" s="22" t="s">
        <v>181</v>
      </c>
      <c r="D19" s="19">
        <f t="shared" si="0"/>
        <v>0.80000000000001137</v>
      </c>
    </row>
    <row r="20" spans="1:4" x14ac:dyDescent="0.2">
      <c r="A20" s="14">
        <v>407.1</v>
      </c>
      <c r="B20" s="22" t="s">
        <v>5</v>
      </c>
      <c r="C20" s="22" t="s">
        <v>182</v>
      </c>
      <c r="D20" s="19">
        <f t="shared" si="0"/>
        <v>0.69999999999998863</v>
      </c>
    </row>
    <row r="21" spans="1:4" x14ac:dyDescent="0.2">
      <c r="A21" s="14">
        <v>407.8</v>
      </c>
      <c r="B21" s="22" t="s">
        <v>4</v>
      </c>
      <c r="C21" s="22" t="s">
        <v>183</v>
      </c>
      <c r="D21" s="19">
        <f t="shared" si="0"/>
        <v>1.8000000000000114</v>
      </c>
    </row>
    <row r="22" spans="1:4" x14ac:dyDescent="0.2">
      <c r="A22" s="14">
        <v>409.6</v>
      </c>
      <c r="B22" s="15" t="s">
        <v>5</v>
      </c>
      <c r="C22" s="22" t="s">
        <v>184</v>
      </c>
      <c r="D22" s="19">
        <f t="shared" si="0"/>
        <v>7.1999999999999886</v>
      </c>
    </row>
    <row r="23" spans="1:4" ht="40" x14ac:dyDescent="0.2">
      <c r="A23" s="2">
        <v>416.8</v>
      </c>
      <c r="B23" s="53" t="s">
        <v>6</v>
      </c>
      <c r="C23" s="4" t="s">
        <v>377</v>
      </c>
      <c r="D23" s="52"/>
    </row>
    <row r="24" spans="1:4" x14ac:dyDescent="0.2">
      <c r="A24" s="14">
        <v>416.8</v>
      </c>
      <c r="B24" s="22" t="s">
        <v>63</v>
      </c>
      <c r="C24" s="22" t="s">
        <v>165</v>
      </c>
      <c r="D24" s="19">
        <f t="shared" si="0"/>
        <v>0.89999999999997726</v>
      </c>
    </row>
    <row r="25" spans="1:4" x14ac:dyDescent="0.2">
      <c r="A25" s="14">
        <v>417.7</v>
      </c>
      <c r="B25" s="15" t="s">
        <v>5</v>
      </c>
      <c r="C25" s="22" t="s">
        <v>190</v>
      </c>
      <c r="D25" s="19">
        <f t="shared" si="0"/>
        <v>1.9000000000000341</v>
      </c>
    </row>
    <row r="26" spans="1:4" x14ac:dyDescent="0.2">
      <c r="A26" s="14">
        <v>419.6</v>
      </c>
      <c r="B26" s="22" t="s">
        <v>5</v>
      </c>
      <c r="C26" s="22" t="s">
        <v>189</v>
      </c>
      <c r="D26" s="19">
        <f t="shared" si="0"/>
        <v>5.5</v>
      </c>
    </row>
    <row r="27" spans="1:4" x14ac:dyDescent="0.2">
      <c r="A27" s="14">
        <v>425.1</v>
      </c>
      <c r="B27" s="15" t="s">
        <v>4</v>
      </c>
      <c r="C27" s="22" t="s">
        <v>185</v>
      </c>
      <c r="D27" s="19">
        <v>1.9000000000000341</v>
      </c>
    </row>
    <row r="28" spans="1:4" x14ac:dyDescent="0.2">
      <c r="A28" s="14">
        <v>427.2</v>
      </c>
      <c r="B28" s="15" t="s">
        <v>6</v>
      </c>
      <c r="C28" s="22" t="s">
        <v>186</v>
      </c>
      <c r="D28" s="19">
        <f t="shared" si="0"/>
        <v>55.300000000000011</v>
      </c>
    </row>
    <row r="29" spans="1:4" x14ac:dyDescent="0.2">
      <c r="A29" s="14">
        <v>482.5</v>
      </c>
      <c r="B29" s="15" t="s">
        <v>6</v>
      </c>
      <c r="C29" s="22" t="s">
        <v>187</v>
      </c>
      <c r="D29" s="19">
        <f t="shared" si="0"/>
        <v>6.1000000000000227</v>
      </c>
    </row>
    <row r="30" spans="1:4" x14ac:dyDescent="0.2">
      <c r="A30" s="14">
        <v>488.6</v>
      </c>
      <c r="B30" s="22" t="s">
        <v>4</v>
      </c>
      <c r="C30" s="22" t="s">
        <v>188</v>
      </c>
      <c r="D30" s="19">
        <f t="shared" si="0"/>
        <v>1.1999999999999886</v>
      </c>
    </row>
    <row r="31" spans="1:4" x14ac:dyDescent="0.2">
      <c r="A31" s="14">
        <v>489.8</v>
      </c>
      <c r="B31" s="15" t="s">
        <v>6</v>
      </c>
      <c r="C31" s="22" t="s">
        <v>191</v>
      </c>
      <c r="D31" s="19">
        <f t="shared" si="0"/>
        <v>0.19999999999998863</v>
      </c>
    </row>
    <row r="32" spans="1:4" x14ac:dyDescent="0.2">
      <c r="A32" s="14">
        <v>490</v>
      </c>
      <c r="B32" s="22" t="s">
        <v>4</v>
      </c>
      <c r="C32" s="22" t="s">
        <v>389</v>
      </c>
      <c r="D32" s="19">
        <f t="shared" si="0"/>
        <v>2.8999999999999773</v>
      </c>
    </row>
    <row r="33" spans="1:4" x14ac:dyDescent="0.2">
      <c r="A33" s="14">
        <v>492.9</v>
      </c>
      <c r="B33" s="22" t="s">
        <v>6</v>
      </c>
      <c r="C33" s="22" t="s">
        <v>390</v>
      </c>
      <c r="D33" s="19">
        <f t="shared" si="0"/>
        <v>1.1000000000000227</v>
      </c>
    </row>
    <row r="34" spans="1:4" x14ac:dyDescent="0.2">
      <c r="A34" s="14">
        <v>494</v>
      </c>
      <c r="B34" s="22" t="s">
        <v>4</v>
      </c>
      <c r="C34" s="22" t="s">
        <v>393</v>
      </c>
      <c r="D34" s="19">
        <f t="shared" si="0"/>
        <v>0.19999999999998863</v>
      </c>
    </row>
    <row r="35" spans="1:4" ht="40" x14ac:dyDescent="0.2">
      <c r="A35" s="2">
        <v>494.2</v>
      </c>
      <c r="B35" s="53"/>
      <c r="C35" s="4" t="s">
        <v>391</v>
      </c>
      <c r="D35" s="52"/>
    </row>
    <row r="36" spans="1:4" x14ac:dyDescent="0.2">
      <c r="A36" s="14">
        <v>494.2</v>
      </c>
      <c r="B36" s="15" t="s">
        <v>7</v>
      </c>
      <c r="C36" s="22" t="s">
        <v>161</v>
      </c>
      <c r="D36" s="19">
        <f t="shared" si="0"/>
        <v>0.19999999999998863</v>
      </c>
    </row>
    <row r="37" spans="1:4" x14ac:dyDescent="0.2">
      <c r="A37" s="14">
        <v>494.4</v>
      </c>
      <c r="B37" s="22" t="s">
        <v>4</v>
      </c>
      <c r="C37" s="22" t="s">
        <v>392</v>
      </c>
      <c r="D37" s="19">
        <f t="shared" si="0"/>
        <v>4</v>
      </c>
    </row>
    <row r="38" spans="1:4" x14ac:dyDescent="0.2">
      <c r="A38" s="14">
        <v>498.4</v>
      </c>
      <c r="B38" s="22" t="s">
        <v>4</v>
      </c>
      <c r="C38" s="22" t="s">
        <v>166</v>
      </c>
      <c r="D38" s="19">
        <f t="shared" si="0"/>
        <v>0.20000000000004547</v>
      </c>
    </row>
    <row r="39" spans="1:4" x14ac:dyDescent="0.2">
      <c r="A39" s="14">
        <v>498.6</v>
      </c>
      <c r="B39" s="15" t="s">
        <v>5</v>
      </c>
      <c r="C39" s="22" t="s">
        <v>39</v>
      </c>
      <c r="D39" s="19">
        <f t="shared" si="0"/>
        <v>0.60000000000002274</v>
      </c>
    </row>
    <row r="40" spans="1:4" x14ac:dyDescent="0.2">
      <c r="A40" s="14">
        <v>499.20000000000005</v>
      </c>
      <c r="B40" s="15" t="s">
        <v>6</v>
      </c>
      <c r="C40" s="22" t="s">
        <v>192</v>
      </c>
      <c r="D40" s="19">
        <f t="shared" si="0"/>
        <v>0.39999999999997726</v>
      </c>
    </row>
    <row r="41" spans="1:4" x14ac:dyDescent="0.2">
      <c r="A41" s="14">
        <v>499.6</v>
      </c>
      <c r="B41" s="15" t="s">
        <v>4</v>
      </c>
      <c r="C41" s="22" t="s">
        <v>193</v>
      </c>
      <c r="D41" s="19">
        <f t="shared" si="0"/>
        <v>1.6000000000000227</v>
      </c>
    </row>
    <row r="42" spans="1:4" x14ac:dyDescent="0.2">
      <c r="A42" s="14">
        <v>501.20000000000005</v>
      </c>
      <c r="B42" s="30" t="s">
        <v>4</v>
      </c>
      <c r="C42" s="26" t="s">
        <v>194</v>
      </c>
      <c r="D42" s="19">
        <f t="shared" si="0"/>
        <v>2.3999999999999773</v>
      </c>
    </row>
    <row r="43" spans="1:4" x14ac:dyDescent="0.2">
      <c r="A43" s="14">
        <v>503.6</v>
      </c>
      <c r="B43" s="15" t="s">
        <v>6</v>
      </c>
      <c r="C43" s="22" t="s">
        <v>195</v>
      </c>
      <c r="D43" s="19">
        <f t="shared" si="0"/>
        <v>3.2000000000000455</v>
      </c>
    </row>
    <row r="44" spans="1:4" x14ac:dyDescent="0.2">
      <c r="A44" s="14">
        <v>506.80000000000007</v>
      </c>
      <c r="B44" s="15" t="s">
        <v>6</v>
      </c>
      <c r="C44" s="22" t="s">
        <v>171</v>
      </c>
      <c r="D44" s="19">
        <f t="shared" si="0"/>
        <v>0.69999999999993179</v>
      </c>
    </row>
    <row r="45" spans="1:4" x14ac:dyDescent="0.2">
      <c r="A45" s="14">
        <v>507.5</v>
      </c>
      <c r="B45" s="15" t="s">
        <v>4</v>
      </c>
      <c r="C45" s="22" t="s">
        <v>196</v>
      </c>
      <c r="D45" s="19">
        <f t="shared" si="0"/>
        <v>1.9000000000000341</v>
      </c>
    </row>
    <row r="46" spans="1:4" x14ac:dyDescent="0.2">
      <c r="A46" s="14">
        <v>509.40000000000003</v>
      </c>
      <c r="B46" s="15" t="s">
        <v>5</v>
      </c>
      <c r="C46" s="22" t="s">
        <v>197</v>
      </c>
      <c r="D46" s="19">
        <f t="shared" si="0"/>
        <v>0.40000000000003411</v>
      </c>
    </row>
    <row r="47" spans="1:4" x14ac:dyDescent="0.2">
      <c r="A47" s="14">
        <v>509.80000000000007</v>
      </c>
      <c r="B47" s="22" t="s">
        <v>5</v>
      </c>
      <c r="C47" s="22" t="s">
        <v>198</v>
      </c>
      <c r="D47" s="19">
        <f t="shared" si="0"/>
        <v>0.59999999999996589</v>
      </c>
    </row>
    <row r="48" spans="1:4" ht="16" customHeight="1" x14ac:dyDescent="0.2">
      <c r="A48" s="14">
        <v>510.40000000000003</v>
      </c>
      <c r="B48" s="15" t="s">
        <v>4</v>
      </c>
      <c r="C48" s="22" t="s">
        <v>197</v>
      </c>
      <c r="D48" s="19">
        <f t="shared" si="0"/>
        <v>3.0999999999999659</v>
      </c>
    </row>
    <row r="49" spans="1:10" x14ac:dyDescent="0.2">
      <c r="A49" s="14">
        <v>513.5</v>
      </c>
      <c r="B49" s="15" t="s">
        <v>4</v>
      </c>
      <c r="C49" s="22" t="s">
        <v>38</v>
      </c>
      <c r="D49" s="19">
        <f t="shared" si="0"/>
        <v>2.3999999999999773</v>
      </c>
    </row>
    <row r="50" spans="1:10" s="1" customFormat="1" x14ac:dyDescent="0.2">
      <c r="A50" s="20">
        <v>515.9</v>
      </c>
      <c r="B50" s="26" t="s">
        <v>6</v>
      </c>
      <c r="C50" s="26" t="s">
        <v>199</v>
      </c>
      <c r="D50" s="19">
        <f t="shared" si="0"/>
        <v>3.6000000000000227</v>
      </c>
      <c r="F50" s="47"/>
      <c r="G50" s="47"/>
      <c r="H50" s="47"/>
      <c r="I50" s="47"/>
      <c r="J50" s="47"/>
    </row>
    <row r="51" spans="1:10" s="1" customFormat="1" x14ac:dyDescent="0.2">
      <c r="A51" s="14">
        <v>519.5</v>
      </c>
      <c r="B51" s="22" t="s">
        <v>4</v>
      </c>
      <c r="C51" s="22" t="s">
        <v>394</v>
      </c>
      <c r="D51" s="19">
        <f t="shared" si="0"/>
        <v>1.5</v>
      </c>
      <c r="F51" s="47"/>
      <c r="G51" s="47"/>
      <c r="H51" s="47"/>
      <c r="I51" s="47"/>
      <c r="J51" s="47"/>
    </row>
    <row r="52" spans="1:10" s="1" customFormat="1" x14ac:dyDescent="0.2">
      <c r="A52" s="20">
        <v>521</v>
      </c>
      <c r="B52" s="26" t="s">
        <v>5</v>
      </c>
      <c r="C52" s="26" t="s">
        <v>428</v>
      </c>
      <c r="D52" s="19">
        <f t="shared" si="0"/>
        <v>0</v>
      </c>
      <c r="F52" s="47"/>
      <c r="G52" s="47"/>
      <c r="H52" s="47"/>
      <c r="I52" s="47"/>
      <c r="J52" s="47"/>
    </row>
    <row r="53" spans="1:10" s="1" customFormat="1" ht="40" x14ac:dyDescent="0.2">
      <c r="A53" s="2">
        <v>521</v>
      </c>
      <c r="B53" s="32"/>
      <c r="C53" s="4" t="s">
        <v>395</v>
      </c>
      <c r="D53" s="28"/>
      <c r="F53" s="47"/>
      <c r="G53" s="47"/>
      <c r="H53" s="47"/>
      <c r="I53" s="47"/>
      <c r="J53" s="47"/>
    </row>
    <row r="54" spans="1:10" s="1" customFormat="1" x14ac:dyDescent="0.2">
      <c r="A54" s="14">
        <v>521</v>
      </c>
      <c r="B54" s="22" t="s">
        <v>7</v>
      </c>
      <c r="C54" s="22" t="s">
        <v>161</v>
      </c>
      <c r="D54" s="19">
        <f t="shared" si="0"/>
        <v>0.10000000000002274</v>
      </c>
      <c r="F54" s="47"/>
      <c r="G54" s="47"/>
      <c r="H54" s="47"/>
      <c r="I54" s="47"/>
      <c r="J54" s="47"/>
    </row>
    <row r="55" spans="1:10" s="1" customFormat="1" x14ac:dyDescent="0.2">
      <c r="A55" s="14">
        <v>521.1</v>
      </c>
      <c r="B55" s="22" t="s">
        <v>5</v>
      </c>
      <c r="C55" s="22" t="s">
        <v>429</v>
      </c>
      <c r="D55" s="19">
        <f t="shared" si="0"/>
        <v>0.10000000000002274</v>
      </c>
      <c r="F55" s="47"/>
      <c r="G55" s="47"/>
      <c r="H55" s="47"/>
      <c r="I55" s="47"/>
      <c r="J55" s="47"/>
    </row>
    <row r="56" spans="1:10" s="1" customFormat="1" x14ac:dyDescent="0.2">
      <c r="A56" s="14">
        <v>521.20000000000005</v>
      </c>
      <c r="B56" s="22" t="s">
        <v>6</v>
      </c>
      <c r="C56" s="22" t="s">
        <v>396</v>
      </c>
      <c r="D56" s="19">
        <f t="shared" si="0"/>
        <v>1.6999999999999318</v>
      </c>
      <c r="F56" s="47"/>
      <c r="G56" s="47"/>
      <c r="H56" s="47"/>
      <c r="I56" s="47"/>
      <c r="J56" s="47"/>
    </row>
    <row r="57" spans="1:10" s="1" customFormat="1" x14ac:dyDescent="0.2">
      <c r="A57" s="14">
        <v>522.9</v>
      </c>
      <c r="B57" s="22" t="s">
        <v>5</v>
      </c>
      <c r="C57" s="22" t="s">
        <v>397</v>
      </c>
      <c r="D57" s="19">
        <f t="shared" si="0"/>
        <v>1.5</v>
      </c>
      <c r="F57" s="47"/>
      <c r="G57" s="47"/>
      <c r="H57" s="47"/>
      <c r="I57" s="47"/>
      <c r="J57" s="47"/>
    </row>
    <row r="58" spans="1:10" s="1" customFormat="1" x14ac:dyDescent="0.2">
      <c r="A58" s="14">
        <v>524.4</v>
      </c>
      <c r="B58" s="22" t="s">
        <v>6</v>
      </c>
      <c r="C58" s="22" t="s">
        <v>398</v>
      </c>
      <c r="D58" s="19">
        <f t="shared" si="0"/>
        <v>1.3000000000000682</v>
      </c>
      <c r="F58" s="47"/>
      <c r="G58" s="47"/>
      <c r="H58" s="47"/>
      <c r="I58" s="47"/>
      <c r="J58" s="47"/>
    </row>
    <row r="59" spans="1:10" s="1" customFormat="1" x14ac:dyDescent="0.2">
      <c r="A59" s="14">
        <v>525.70000000000005</v>
      </c>
      <c r="B59" s="13" t="s">
        <v>4</v>
      </c>
      <c r="C59" s="22" t="s">
        <v>200</v>
      </c>
      <c r="D59" s="19">
        <f t="shared" si="0"/>
        <v>2.5</v>
      </c>
      <c r="F59" s="47"/>
      <c r="G59" s="47"/>
      <c r="H59" s="47"/>
      <c r="I59" s="47"/>
      <c r="J59" s="47"/>
    </row>
    <row r="60" spans="1:10" s="1" customFormat="1" x14ac:dyDescent="0.2">
      <c r="A60" s="14">
        <v>528.20000000000005</v>
      </c>
      <c r="B60" s="22" t="s">
        <v>6</v>
      </c>
      <c r="C60" s="22" t="s">
        <v>201</v>
      </c>
      <c r="D60" s="19">
        <f t="shared" si="0"/>
        <v>3.8000000000000682</v>
      </c>
      <c r="F60" s="47"/>
      <c r="G60" s="47"/>
      <c r="H60" s="47"/>
      <c r="I60" s="47"/>
      <c r="J60" s="47"/>
    </row>
    <row r="61" spans="1:10" s="1" customFormat="1" x14ac:dyDescent="0.2">
      <c r="A61" s="14">
        <v>532.00000000000011</v>
      </c>
      <c r="B61" s="22" t="s">
        <v>6</v>
      </c>
      <c r="C61" s="22" t="s">
        <v>202</v>
      </c>
      <c r="D61" s="19">
        <f t="shared" si="0"/>
        <v>4.1999999999999318</v>
      </c>
      <c r="F61" s="47"/>
      <c r="G61" s="47"/>
      <c r="H61" s="47"/>
      <c r="I61" s="47"/>
      <c r="J61" s="47"/>
    </row>
    <row r="62" spans="1:10" s="1" customFormat="1" x14ac:dyDescent="0.2">
      <c r="A62" s="14">
        <v>536.20000000000005</v>
      </c>
      <c r="B62" s="22" t="s">
        <v>5</v>
      </c>
      <c r="C62" s="22" t="s">
        <v>203</v>
      </c>
      <c r="D62" s="19">
        <f t="shared" si="0"/>
        <v>11.100000000000023</v>
      </c>
      <c r="F62" s="47"/>
      <c r="G62" s="47"/>
      <c r="H62" s="47"/>
      <c r="I62" s="47"/>
      <c r="J62" s="47"/>
    </row>
    <row r="63" spans="1:10" s="1" customFormat="1" x14ac:dyDescent="0.2">
      <c r="A63" s="14">
        <v>547.30000000000007</v>
      </c>
      <c r="B63" s="22" t="s">
        <v>5</v>
      </c>
      <c r="C63" s="22" t="s">
        <v>204</v>
      </c>
      <c r="D63" s="19">
        <f t="shared" si="0"/>
        <v>2.2000000000000455</v>
      </c>
      <c r="F63" s="47"/>
      <c r="G63" s="47"/>
      <c r="H63" s="47"/>
      <c r="I63" s="47"/>
      <c r="J63" s="47"/>
    </row>
    <row r="64" spans="1:10" s="1" customFormat="1" x14ac:dyDescent="0.2">
      <c r="A64" s="14">
        <v>549.50000000000011</v>
      </c>
      <c r="B64" s="26" t="s">
        <v>6</v>
      </c>
      <c r="C64" s="22" t="s">
        <v>205</v>
      </c>
      <c r="D64" s="19">
        <f t="shared" ref="D64:D65" si="1">A65-A64</f>
        <v>2.1999999999999318</v>
      </c>
      <c r="F64" s="47"/>
      <c r="G64" s="47"/>
      <c r="H64" s="47"/>
      <c r="I64" s="47"/>
      <c r="J64" s="47"/>
    </row>
    <row r="65" spans="1:10" s="1" customFormat="1" x14ac:dyDescent="0.2">
      <c r="A65" s="14">
        <v>551.70000000000005</v>
      </c>
      <c r="B65" s="26" t="s">
        <v>6</v>
      </c>
      <c r="C65" s="22" t="s">
        <v>206</v>
      </c>
      <c r="D65" s="19">
        <f t="shared" si="1"/>
        <v>0.10000000000002274</v>
      </c>
      <c r="F65" s="47"/>
      <c r="G65" s="47"/>
      <c r="H65" s="47"/>
      <c r="I65" s="47"/>
      <c r="J65" s="47"/>
    </row>
    <row r="66" spans="1:10" s="1" customFormat="1" x14ac:dyDescent="0.2">
      <c r="A66" s="14">
        <v>551.80000000000007</v>
      </c>
      <c r="B66" s="13" t="s">
        <v>5</v>
      </c>
      <c r="C66" s="54" t="s">
        <v>207</v>
      </c>
      <c r="D66" s="19">
        <f t="shared" ref="D66:D98" si="2">A67-A66</f>
        <v>0.20000000000004547</v>
      </c>
      <c r="F66" s="47"/>
      <c r="G66" s="47"/>
      <c r="H66" s="47"/>
      <c r="I66" s="47"/>
      <c r="J66" s="47"/>
    </row>
    <row r="67" spans="1:10" s="1" customFormat="1" x14ac:dyDescent="0.2">
      <c r="A67" s="14">
        <v>552.00000000000011</v>
      </c>
      <c r="B67" s="13" t="s">
        <v>4</v>
      </c>
      <c r="C67" s="22" t="s">
        <v>208</v>
      </c>
      <c r="D67" s="19">
        <f t="shared" si="2"/>
        <v>0.39999999999997726</v>
      </c>
      <c r="F67" s="47"/>
      <c r="G67" s="47"/>
      <c r="H67" s="47"/>
      <c r="I67" s="47"/>
      <c r="J67" s="47"/>
    </row>
    <row r="68" spans="1:10" s="1" customFormat="1" x14ac:dyDescent="0.2">
      <c r="A68" s="14">
        <v>552.40000000000009</v>
      </c>
      <c r="B68" s="13" t="s">
        <v>5</v>
      </c>
      <c r="C68" s="22" t="s">
        <v>209</v>
      </c>
      <c r="D68" s="19">
        <f t="shared" si="2"/>
        <v>0.39999999999997726</v>
      </c>
      <c r="F68" s="47"/>
      <c r="G68" s="47"/>
      <c r="H68" s="47"/>
      <c r="I68" s="47"/>
      <c r="J68" s="47"/>
    </row>
    <row r="69" spans="1:10" s="1" customFormat="1" x14ac:dyDescent="0.2">
      <c r="A69" s="14">
        <v>552.80000000000007</v>
      </c>
      <c r="B69" s="22" t="s">
        <v>6</v>
      </c>
      <c r="C69" s="22" t="s">
        <v>211</v>
      </c>
      <c r="D69" s="19">
        <f t="shared" si="2"/>
        <v>0.30000000000006821</v>
      </c>
      <c r="F69" s="47"/>
      <c r="G69" s="47"/>
      <c r="H69" s="47"/>
      <c r="I69" s="47"/>
      <c r="J69" s="47"/>
    </row>
    <row r="70" spans="1:10" s="1" customFormat="1" x14ac:dyDescent="0.2">
      <c r="A70" s="14">
        <v>553.10000000000014</v>
      </c>
      <c r="B70" s="22" t="s">
        <v>5</v>
      </c>
      <c r="C70" s="22" t="s">
        <v>212</v>
      </c>
      <c r="D70" s="19">
        <f t="shared" si="2"/>
        <v>15.699999999999932</v>
      </c>
      <c r="F70" s="47"/>
      <c r="G70" s="47"/>
      <c r="H70" s="47"/>
      <c r="I70" s="47"/>
      <c r="J70" s="47"/>
    </row>
    <row r="71" spans="1:10" s="1" customFormat="1" x14ac:dyDescent="0.2">
      <c r="A71" s="14">
        <v>568.80000000000007</v>
      </c>
      <c r="B71" s="22" t="s">
        <v>4</v>
      </c>
      <c r="C71" s="22" t="s">
        <v>210</v>
      </c>
      <c r="D71" s="19">
        <f t="shared" si="2"/>
        <v>1.8999999999999773</v>
      </c>
      <c r="F71" s="47"/>
      <c r="G71" s="47"/>
      <c r="H71" s="47"/>
      <c r="I71" s="47"/>
      <c r="J71" s="47"/>
    </row>
    <row r="72" spans="1:10" s="1" customFormat="1" ht="40" x14ac:dyDescent="0.2">
      <c r="A72" s="2">
        <v>570.70000000000005</v>
      </c>
      <c r="B72" s="32"/>
      <c r="C72" s="4" t="s">
        <v>378</v>
      </c>
      <c r="D72" s="28"/>
      <c r="F72" s="47"/>
      <c r="G72" s="47"/>
      <c r="H72" s="47"/>
      <c r="I72" s="47"/>
      <c r="J72" s="47"/>
    </row>
    <row r="73" spans="1:10" s="1" customFormat="1" x14ac:dyDescent="0.2">
      <c r="A73" s="14">
        <v>570.80000000000007</v>
      </c>
      <c r="B73" s="13" t="s">
        <v>7</v>
      </c>
      <c r="C73" s="22" t="s">
        <v>164</v>
      </c>
      <c r="D73" s="19">
        <f t="shared" si="2"/>
        <v>1.8999999999999773</v>
      </c>
      <c r="F73" s="47"/>
      <c r="G73" s="47"/>
      <c r="H73" s="47"/>
      <c r="I73" s="47"/>
      <c r="J73" s="47"/>
    </row>
    <row r="74" spans="1:10" s="1" customFormat="1" x14ac:dyDescent="0.2">
      <c r="A74" s="14">
        <v>572.70000000000005</v>
      </c>
      <c r="B74" s="13" t="s">
        <v>4</v>
      </c>
      <c r="C74" s="22" t="s">
        <v>213</v>
      </c>
      <c r="D74" s="19">
        <f t="shared" si="2"/>
        <v>2.3000000000000682</v>
      </c>
      <c r="F74" s="47"/>
      <c r="G74" s="47"/>
      <c r="H74" s="47"/>
      <c r="I74" s="47"/>
      <c r="J74" s="47"/>
    </row>
    <row r="75" spans="1:10" s="1" customFormat="1" x14ac:dyDescent="0.2">
      <c r="A75" s="14">
        <v>575.00000000000011</v>
      </c>
      <c r="B75" s="13" t="s">
        <v>5</v>
      </c>
      <c r="C75" s="22" t="s">
        <v>214</v>
      </c>
      <c r="D75" s="19">
        <f t="shared" si="2"/>
        <v>2</v>
      </c>
      <c r="F75" s="47"/>
      <c r="G75" s="47"/>
      <c r="H75" s="47"/>
      <c r="I75" s="47"/>
      <c r="J75" s="47"/>
    </row>
    <row r="76" spans="1:10" s="1" customFormat="1" x14ac:dyDescent="0.2">
      <c r="A76" s="14">
        <v>577.00000000000011</v>
      </c>
      <c r="B76" s="13" t="s">
        <v>6</v>
      </c>
      <c r="C76" s="22" t="s">
        <v>215</v>
      </c>
      <c r="D76" s="19">
        <f t="shared" si="2"/>
        <v>0.29999999999995453</v>
      </c>
      <c r="F76" s="47"/>
      <c r="G76" s="47"/>
      <c r="H76" s="47"/>
      <c r="I76" s="47"/>
      <c r="J76" s="47"/>
    </row>
    <row r="77" spans="1:10" s="1" customFormat="1" x14ac:dyDescent="0.2">
      <c r="A77" s="14">
        <v>577.30000000000007</v>
      </c>
      <c r="B77" s="13" t="s">
        <v>5</v>
      </c>
      <c r="C77" s="22" t="s">
        <v>216</v>
      </c>
      <c r="D77" s="19">
        <f t="shared" si="2"/>
        <v>1.7000000000000455</v>
      </c>
      <c r="F77" s="47"/>
      <c r="G77" s="47"/>
      <c r="H77" s="47"/>
      <c r="I77" s="47"/>
      <c r="J77" s="47"/>
    </row>
    <row r="78" spans="1:10" s="1" customFormat="1" x14ac:dyDescent="0.2">
      <c r="A78" s="14">
        <v>579.00000000000011</v>
      </c>
      <c r="B78" s="13" t="s">
        <v>6</v>
      </c>
      <c r="C78" s="22" t="s">
        <v>217</v>
      </c>
      <c r="D78" s="19">
        <f t="shared" si="2"/>
        <v>59.699999999999932</v>
      </c>
      <c r="F78" s="47"/>
      <c r="G78" s="47"/>
      <c r="H78" s="47"/>
      <c r="I78" s="47"/>
      <c r="J78" s="47"/>
    </row>
    <row r="79" spans="1:10" s="1" customFormat="1" x14ac:dyDescent="0.2">
      <c r="A79" s="14">
        <v>638.70000000000005</v>
      </c>
      <c r="B79" s="22" t="s">
        <v>5</v>
      </c>
      <c r="C79" s="22" t="s">
        <v>218</v>
      </c>
      <c r="D79" s="19">
        <f t="shared" si="2"/>
        <v>0.5</v>
      </c>
      <c r="F79" s="47"/>
      <c r="G79" s="47"/>
      <c r="H79" s="47"/>
      <c r="I79" s="47"/>
      <c r="J79" s="47"/>
    </row>
    <row r="80" spans="1:10" s="1" customFormat="1" x14ac:dyDescent="0.2">
      <c r="A80" s="14">
        <v>639.20000000000005</v>
      </c>
      <c r="B80" s="13" t="s">
        <v>6</v>
      </c>
      <c r="C80" s="22" t="s">
        <v>219</v>
      </c>
      <c r="D80" s="19">
        <f t="shared" si="2"/>
        <v>0.29999999999995453</v>
      </c>
      <c r="F80" s="47"/>
      <c r="G80" s="47"/>
      <c r="H80" s="47"/>
      <c r="I80" s="47"/>
      <c r="J80" s="47"/>
    </row>
    <row r="81" spans="1:10" s="1" customFormat="1" x14ac:dyDescent="0.2">
      <c r="A81" s="14">
        <v>639.5</v>
      </c>
      <c r="B81" s="22" t="s">
        <v>5</v>
      </c>
      <c r="C81" s="22" t="s">
        <v>220</v>
      </c>
      <c r="D81" s="19">
        <f t="shared" si="2"/>
        <v>0.20000000000004547</v>
      </c>
      <c r="F81" s="47"/>
      <c r="G81" s="47"/>
      <c r="H81" s="47"/>
      <c r="I81" s="47"/>
      <c r="J81" s="47"/>
    </row>
    <row r="82" spans="1:10" s="1" customFormat="1" ht="40" x14ac:dyDescent="0.2">
      <c r="A82" s="2">
        <v>639.70000000000005</v>
      </c>
      <c r="B82" s="32"/>
      <c r="C82" s="4" t="s">
        <v>379</v>
      </c>
      <c r="D82" s="28"/>
      <c r="F82" s="47"/>
      <c r="G82" s="47"/>
      <c r="H82" s="47"/>
      <c r="I82" s="47"/>
      <c r="J82" s="47"/>
    </row>
    <row r="83" spans="1:10" s="1" customFormat="1" x14ac:dyDescent="0.2">
      <c r="A83" s="14">
        <v>639.70000000000005</v>
      </c>
      <c r="B83" s="13" t="s">
        <v>7</v>
      </c>
      <c r="C83" s="22" t="s">
        <v>162</v>
      </c>
      <c r="D83" s="19">
        <f t="shared" si="2"/>
        <v>0.29999999999995453</v>
      </c>
      <c r="F83" s="47"/>
      <c r="G83" s="47"/>
      <c r="H83" s="47"/>
      <c r="I83" s="47"/>
      <c r="J83" s="47"/>
    </row>
    <row r="84" spans="1:10" s="1" customFormat="1" x14ac:dyDescent="0.2">
      <c r="A84" s="14">
        <v>640</v>
      </c>
      <c r="B84" s="13" t="s">
        <v>5</v>
      </c>
      <c r="C84" s="22" t="s">
        <v>219</v>
      </c>
      <c r="D84" s="19">
        <f t="shared" si="2"/>
        <v>0.60000000000013642</v>
      </c>
      <c r="F84" s="47"/>
      <c r="G84" s="47"/>
      <c r="H84" s="47"/>
      <c r="I84" s="47"/>
      <c r="J84" s="47"/>
    </row>
    <row r="85" spans="1:10" s="1" customFormat="1" x14ac:dyDescent="0.2">
      <c r="A85" s="14">
        <v>640.60000000000014</v>
      </c>
      <c r="B85" s="22" t="s">
        <v>5</v>
      </c>
      <c r="C85" s="22" t="s">
        <v>40</v>
      </c>
      <c r="D85" s="19">
        <f t="shared" si="2"/>
        <v>39.5</v>
      </c>
      <c r="F85" s="47"/>
      <c r="G85" s="47"/>
      <c r="H85" s="47"/>
      <c r="I85" s="47"/>
      <c r="J85" s="47"/>
    </row>
    <row r="86" spans="1:10" s="1" customFormat="1" x14ac:dyDescent="0.2">
      <c r="A86" s="14">
        <v>680.10000000000014</v>
      </c>
      <c r="B86" s="13" t="s">
        <v>4</v>
      </c>
      <c r="C86" s="22" t="s">
        <v>213</v>
      </c>
      <c r="D86" s="19">
        <f t="shared" si="2"/>
        <v>5.8999999999998636</v>
      </c>
      <c r="F86" s="47"/>
      <c r="G86" s="47"/>
      <c r="H86" s="47"/>
      <c r="I86" s="47"/>
      <c r="J86" s="47"/>
    </row>
    <row r="87" spans="1:10" x14ac:dyDescent="0.2">
      <c r="A87" s="9">
        <v>686</v>
      </c>
      <c r="B87" s="10"/>
      <c r="C87" s="25" t="s">
        <v>160</v>
      </c>
      <c r="D87" s="11">
        <f t="shared" si="2"/>
        <v>7</v>
      </c>
    </row>
    <row r="88" spans="1:10" x14ac:dyDescent="0.2">
      <c r="A88" s="9">
        <v>693</v>
      </c>
      <c r="B88" s="10"/>
      <c r="C88" s="25" t="s">
        <v>160</v>
      </c>
      <c r="D88" s="11">
        <f t="shared" si="2"/>
        <v>2.2000000000000455</v>
      </c>
    </row>
    <row r="89" spans="1:10" s="1" customFormat="1" x14ac:dyDescent="0.2">
      <c r="A89" s="14">
        <v>695.2</v>
      </c>
      <c r="B89" s="13" t="s">
        <v>6</v>
      </c>
      <c r="C89" s="22" t="s">
        <v>221</v>
      </c>
      <c r="D89" s="19">
        <f t="shared" si="2"/>
        <v>0.10000000000002274</v>
      </c>
      <c r="F89" s="47"/>
      <c r="G89" s="47"/>
      <c r="H89" s="47"/>
      <c r="I89" s="47"/>
      <c r="J89" s="47"/>
    </row>
    <row r="90" spans="1:10" s="1" customFormat="1" x14ac:dyDescent="0.2">
      <c r="A90" s="14">
        <v>695.30000000000007</v>
      </c>
      <c r="B90" s="13" t="s">
        <v>5</v>
      </c>
      <c r="C90" s="22" t="s">
        <v>41</v>
      </c>
      <c r="D90" s="19">
        <f t="shared" si="2"/>
        <v>9.6000000000000227</v>
      </c>
      <c r="F90" s="47"/>
      <c r="G90" s="47"/>
      <c r="H90" s="47"/>
      <c r="I90" s="47"/>
      <c r="J90" s="47"/>
    </row>
    <row r="91" spans="1:10" s="1" customFormat="1" x14ac:dyDescent="0.2">
      <c r="A91" s="14">
        <v>704.90000000000009</v>
      </c>
      <c r="B91" s="22" t="s">
        <v>6</v>
      </c>
      <c r="C91" s="22" t="s">
        <v>35</v>
      </c>
      <c r="D91" s="19">
        <f t="shared" si="2"/>
        <v>5.9999999999998863</v>
      </c>
      <c r="F91" s="47"/>
      <c r="G91" s="47"/>
      <c r="H91" s="47"/>
      <c r="I91" s="47"/>
      <c r="J91" s="47"/>
    </row>
    <row r="92" spans="1:10" s="1" customFormat="1" x14ac:dyDescent="0.2">
      <c r="A92" s="14">
        <v>710.9</v>
      </c>
      <c r="B92" s="22" t="s">
        <v>6</v>
      </c>
      <c r="C92" s="22" t="s">
        <v>422</v>
      </c>
      <c r="D92" s="19">
        <f t="shared" si="2"/>
        <v>1.7000000000000455</v>
      </c>
      <c r="F92" s="47"/>
      <c r="G92" s="47"/>
      <c r="H92" s="47"/>
      <c r="I92" s="47"/>
      <c r="J92" s="47"/>
    </row>
    <row r="93" spans="1:10" s="1" customFormat="1" x14ac:dyDescent="0.2">
      <c r="A93" s="14">
        <v>712.6</v>
      </c>
      <c r="B93" s="22" t="s">
        <v>5</v>
      </c>
      <c r="C93" s="22" t="s">
        <v>423</v>
      </c>
      <c r="D93" s="19">
        <f t="shared" si="2"/>
        <v>0.29999999999995453</v>
      </c>
      <c r="F93" s="47"/>
      <c r="G93" s="47"/>
      <c r="H93" s="47"/>
      <c r="I93" s="47"/>
      <c r="J93" s="47"/>
    </row>
    <row r="94" spans="1:10" s="1" customFormat="1" x14ac:dyDescent="0.2">
      <c r="A94" s="14">
        <v>712.9</v>
      </c>
      <c r="B94" s="22" t="s">
        <v>6</v>
      </c>
      <c r="C94" s="22" t="s">
        <v>35</v>
      </c>
      <c r="D94" s="19">
        <f t="shared" si="2"/>
        <v>2.6000000000000227</v>
      </c>
      <c r="F94" s="47"/>
      <c r="G94" s="47"/>
      <c r="H94" s="47"/>
      <c r="I94" s="47"/>
      <c r="J94" s="47"/>
    </row>
    <row r="95" spans="1:10" s="1" customFormat="1" x14ac:dyDescent="0.2">
      <c r="A95" s="14">
        <v>715.5</v>
      </c>
      <c r="B95" s="13" t="s">
        <v>5</v>
      </c>
      <c r="C95" s="22" t="s">
        <v>163</v>
      </c>
      <c r="D95" s="19">
        <f t="shared" si="2"/>
        <v>0.70000000000004547</v>
      </c>
      <c r="F95" s="47"/>
      <c r="G95" s="47"/>
      <c r="H95" s="47"/>
      <c r="I95" s="47"/>
      <c r="J95" s="47"/>
    </row>
    <row r="96" spans="1:10" s="1" customFormat="1" x14ac:dyDescent="0.2">
      <c r="A96" s="14">
        <v>716.2</v>
      </c>
      <c r="B96" s="13" t="s">
        <v>4</v>
      </c>
      <c r="C96" s="22" t="s">
        <v>222</v>
      </c>
      <c r="D96" s="19">
        <f t="shared" si="2"/>
        <v>9.6000000000000227</v>
      </c>
      <c r="F96" s="47"/>
      <c r="G96" s="47"/>
      <c r="H96" s="47"/>
      <c r="I96" s="47"/>
      <c r="J96" s="47"/>
    </row>
    <row r="97" spans="1:10" s="1" customFormat="1" x14ac:dyDescent="0.2">
      <c r="A97" s="14">
        <v>725.80000000000007</v>
      </c>
      <c r="B97" s="13" t="s">
        <v>4</v>
      </c>
      <c r="C97" s="22" t="s">
        <v>223</v>
      </c>
      <c r="D97" s="19">
        <f t="shared" si="2"/>
        <v>1.2999999999999545</v>
      </c>
      <c r="F97" s="47"/>
      <c r="G97" s="47"/>
      <c r="H97" s="47"/>
      <c r="I97" s="47"/>
      <c r="J97" s="47"/>
    </row>
    <row r="98" spans="1:10" s="1" customFormat="1" x14ac:dyDescent="0.2">
      <c r="A98" s="14">
        <v>727.1</v>
      </c>
      <c r="B98" s="13" t="s">
        <v>5</v>
      </c>
      <c r="C98" s="22" t="s">
        <v>48</v>
      </c>
      <c r="D98" s="19">
        <f t="shared" si="2"/>
        <v>0</v>
      </c>
      <c r="F98" s="47"/>
      <c r="G98" s="47"/>
      <c r="H98" s="47"/>
      <c r="I98" s="47"/>
      <c r="J98" s="47"/>
    </row>
    <row r="99" spans="1:10" s="1" customFormat="1" ht="40" x14ac:dyDescent="0.2">
      <c r="A99" s="2">
        <v>727.1</v>
      </c>
      <c r="B99" s="32"/>
      <c r="C99" s="4" t="s">
        <v>230</v>
      </c>
      <c r="D99" s="28"/>
      <c r="F99" s="47"/>
      <c r="G99" s="47"/>
      <c r="H99" s="47"/>
      <c r="I99" s="47"/>
      <c r="J99" s="47"/>
    </row>
    <row r="100" spans="1:10" x14ac:dyDescent="0.2">
      <c r="A100" s="1"/>
      <c r="B100" s="1"/>
      <c r="C100" s="41"/>
      <c r="D100" s="42"/>
      <c r="F100" s="16"/>
      <c r="G100" s="16"/>
      <c r="H100" s="16"/>
      <c r="I100" s="16"/>
      <c r="J100" s="16"/>
    </row>
    <row r="101" spans="1:10" x14ac:dyDescent="0.2">
      <c r="A101" s="47"/>
      <c r="B101" s="47"/>
      <c r="C101" s="43" t="s">
        <v>172</v>
      </c>
      <c r="D101" s="49"/>
      <c r="F101" s="16"/>
      <c r="G101" s="16"/>
      <c r="H101" s="16"/>
      <c r="I101" s="16"/>
      <c r="J101" s="16"/>
    </row>
    <row r="102" spans="1:10" ht="17" thickBot="1" x14ac:dyDescent="0.25">
      <c r="A102" s="45"/>
      <c r="B102" s="46"/>
      <c r="C102" s="44" t="s">
        <v>173</v>
      </c>
      <c r="D102" s="48"/>
      <c r="F102" s="16"/>
      <c r="G102" s="16"/>
      <c r="H102" s="16"/>
      <c r="I102" s="16"/>
      <c r="J102" s="16"/>
    </row>
    <row r="103" spans="1:10" s="1" customFormat="1" x14ac:dyDescent="0.2">
      <c r="D103" s="29"/>
      <c r="F103" s="47"/>
      <c r="G103" s="47"/>
      <c r="H103" s="47"/>
      <c r="I103" s="47"/>
      <c r="J103" s="47"/>
    </row>
    <row r="104" spans="1:10" s="1" customFormat="1" x14ac:dyDescent="0.2">
      <c r="D104" s="29"/>
      <c r="F104" s="47"/>
      <c r="G104" s="47"/>
      <c r="H104" s="47"/>
      <c r="I104" s="47"/>
      <c r="J104" s="47"/>
    </row>
    <row r="105" spans="1:10" s="1" customFormat="1" x14ac:dyDescent="0.2">
      <c r="D105" s="29"/>
      <c r="F105" s="47"/>
      <c r="G105" s="47"/>
      <c r="H105" s="47"/>
      <c r="I105" s="47"/>
      <c r="J105" s="47"/>
    </row>
    <row r="106" spans="1:10" s="1" customFormat="1" x14ac:dyDescent="0.2">
      <c r="D106" s="29"/>
      <c r="F106" s="47"/>
      <c r="G106" s="47"/>
      <c r="H106" s="47"/>
      <c r="I106" s="47"/>
      <c r="J106" s="47"/>
    </row>
    <row r="107" spans="1:10" s="1" customFormat="1" x14ac:dyDescent="0.2">
      <c r="D107" s="29"/>
      <c r="F107" s="47"/>
      <c r="G107" s="47"/>
      <c r="H107" s="47"/>
      <c r="I107" s="47"/>
      <c r="J107" s="47"/>
    </row>
    <row r="108" spans="1:10" s="1" customFormat="1" x14ac:dyDescent="0.2">
      <c r="D108" s="29"/>
      <c r="F108" s="47"/>
      <c r="G108" s="47"/>
      <c r="H108" s="47"/>
      <c r="I108" s="47"/>
      <c r="J108" s="47"/>
    </row>
    <row r="109" spans="1:10" s="1" customFormat="1" x14ac:dyDescent="0.2">
      <c r="D109" s="29"/>
      <c r="F109" s="47"/>
      <c r="G109" s="47"/>
      <c r="H109" s="47"/>
      <c r="I109" s="47"/>
      <c r="J109" s="47"/>
    </row>
    <row r="110" spans="1:10" s="1" customFormat="1" x14ac:dyDescent="0.2">
      <c r="D110" s="29"/>
      <c r="F110" s="47"/>
      <c r="G110" s="47"/>
      <c r="H110" s="47"/>
      <c r="I110" s="47"/>
      <c r="J110" s="47"/>
    </row>
    <row r="111" spans="1:10" s="1" customFormat="1" x14ac:dyDescent="0.2">
      <c r="D111" s="29"/>
      <c r="F111" s="47"/>
      <c r="G111" s="47"/>
      <c r="H111" s="47"/>
      <c r="I111" s="47"/>
      <c r="J111" s="47"/>
    </row>
    <row r="112" spans="1:10" s="1" customFormat="1" x14ac:dyDescent="0.2">
      <c r="D112" s="29"/>
      <c r="F112" s="47"/>
      <c r="G112" s="47"/>
      <c r="H112" s="47"/>
      <c r="I112" s="47"/>
      <c r="J112" s="47"/>
    </row>
    <row r="113" spans="4:10" s="1" customFormat="1" x14ac:dyDescent="0.2">
      <c r="D113" s="29"/>
      <c r="F113" s="47"/>
      <c r="G113" s="47"/>
      <c r="H113" s="47"/>
      <c r="I113" s="47"/>
      <c r="J113" s="47"/>
    </row>
    <row r="114" spans="4:10" s="1" customFormat="1" x14ac:dyDescent="0.2">
      <c r="D114" s="29"/>
      <c r="F114" s="47"/>
      <c r="G114" s="47"/>
      <c r="H114" s="47"/>
      <c r="I114" s="47"/>
      <c r="J114" s="47"/>
    </row>
    <row r="115" spans="4:10" s="1" customFormat="1" x14ac:dyDescent="0.2">
      <c r="D115" s="29"/>
      <c r="F115" s="47"/>
      <c r="G115" s="47"/>
      <c r="H115" s="47"/>
      <c r="I115" s="47"/>
      <c r="J115" s="47"/>
    </row>
    <row r="116" spans="4:10" s="1" customFormat="1" x14ac:dyDescent="0.2">
      <c r="D116" s="29"/>
      <c r="F116" s="47"/>
      <c r="G116" s="47"/>
      <c r="H116" s="47"/>
      <c r="I116" s="47"/>
      <c r="J116" s="47"/>
    </row>
    <row r="117" spans="4:10" s="1" customFormat="1" x14ac:dyDescent="0.2">
      <c r="D117" s="29"/>
      <c r="F117" s="47"/>
      <c r="G117" s="47"/>
      <c r="H117" s="47"/>
      <c r="I117" s="47"/>
      <c r="J117" s="47"/>
    </row>
    <row r="118" spans="4:10" s="1" customFormat="1" x14ac:dyDescent="0.2">
      <c r="D118" s="29"/>
      <c r="F118" s="47"/>
      <c r="G118" s="47"/>
      <c r="H118" s="47"/>
      <c r="I118" s="47"/>
      <c r="J118" s="47"/>
    </row>
    <row r="119" spans="4:10" s="1" customFormat="1" x14ac:dyDescent="0.2">
      <c r="D119" s="29"/>
      <c r="F119" s="47"/>
      <c r="G119" s="47"/>
      <c r="H119" s="47"/>
      <c r="I119" s="47"/>
      <c r="J119" s="47"/>
    </row>
    <row r="120" spans="4:10" s="1" customFormat="1" x14ac:dyDescent="0.2">
      <c r="D120" s="29"/>
      <c r="F120" s="47"/>
      <c r="G120" s="47"/>
      <c r="H120" s="47"/>
      <c r="I120" s="47"/>
      <c r="J120" s="47"/>
    </row>
    <row r="121" spans="4:10" s="1" customFormat="1" x14ac:dyDescent="0.2">
      <c r="D121" s="29"/>
      <c r="F121" s="47"/>
      <c r="G121" s="47"/>
      <c r="H121" s="47"/>
      <c r="I121" s="47"/>
      <c r="J121" s="47"/>
    </row>
    <row r="122" spans="4:10" s="1" customFormat="1" x14ac:dyDescent="0.2">
      <c r="D122" s="29"/>
      <c r="F122" s="47"/>
      <c r="G122" s="47"/>
      <c r="H122" s="47"/>
      <c r="I122" s="47"/>
      <c r="J122" s="47"/>
    </row>
    <row r="123" spans="4:10" s="1" customFormat="1" x14ac:dyDescent="0.2">
      <c r="D123" s="29"/>
      <c r="F123" s="47"/>
      <c r="G123" s="47"/>
      <c r="H123" s="47"/>
      <c r="I123" s="47"/>
      <c r="J123" s="47"/>
    </row>
    <row r="124" spans="4:10" s="1" customFormat="1" x14ac:dyDescent="0.2">
      <c r="D124" s="29"/>
      <c r="F124" s="47"/>
      <c r="G124" s="47"/>
      <c r="H124" s="47"/>
      <c r="I124" s="47"/>
      <c r="J124" s="47"/>
    </row>
    <row r="125" spans="4:10" s="1" customFormat="1" x14ac:dyDescent="0.2">
      <c r="D125" s="29"/>
      <c r="F125" s="47"/>
      <c r="G125" s="47"/>
      <c r="H125" s="47"/>
      <c r="I125" s="47"/>
      <c r="J125" s="47"/>
    </row>
    <row r="126" spans="4:10" s="1" customFormat="1" x14ac:dyDescent="0.2">
      <c r="D126" s="29"/>
      <c r="F126" s="47"/>
      <c r="G126" s="47"/>
      <c r="H126" s="47"/>
      <c r="I126" s="47"/>
      <c r="J126" s="47"/>
    </row>
    <row r="127" spans="4:10" s="1" customFormat="1" x14ac:dyDescent="0.2">
      <c r="D127" s="29"/>
      <c r="F127" s="47"/>
      <c r="G127" s="47"/>
      <c r="H127" s="47"/>
      <c r="I127" s="47"/>
      <c r="J127" s="47"/>
    </row>
    <row r="128" spans="4:10" s="1" customFormat="1" x14ac:dyDescent="0.2">
      <c r="D128" s="29"/>
      <c r="F128" s="47"/>
      <c r="G128" s="47"/>
      <c r="H128" s="47"/>
      <c r="I128" s="47"/>
      <c r="J128" s="47"/>
    </row>
    <row r="129" spans="4:10" s="1" customFormat="1" x14ac:dyDescent="0.2">
      <c r="D129" s="29"/>
      <c r="F129" s="47"/>
      <c r="G129" s="47"/>
      <c r="H129" s="47"/>
      <c r="I129" s="47"/>
      <c r="J129" s="47"/>
    </row>
    <row r="130" spans="4:10" s="1" customFormat="1" x14ac:dyDescent="0.2">
      <c r="D130" s="29"/>
      <c r="F130" s="47"/>
      <c r="G130" s="47"/>
      <c r="H130" s="47"/>
      <c r="I130" s="47"/>
      <c r="J130" s="47"/>
    </row>
    <row r="131" spans="4:10" s="1" customFormat="1" x14ac:dyDescent="0.2">
      <c r="D131" s="29"/>
      <c r="F131" s="47"/>
      <c r="G131" s="47"/>
      <c r="H131" s="47"/>
      <c r="I131" s="47"/>
      <c r="J131" s="47"/>
    </row>
    <row r="132" spans="4:10" s="1" customFormat="1" x14ac:dyDescent="0.2">
      <c r="D132" s="29"/>
      <c r="F132" s="47"/>
      <c r="G132" s="47"/>
      <c r="H132" s="47"/>
      <c r="I132" s="47"/>
      <c r="J132" s="47"/>
    </row>
    <row r="133" spans="4:10" s="1" customFormat="1" x14ac:dyDescent="0.2">
      <c r="D133" s="29"/>
      <c r="F133" s="47"/>
      <c r="G133" s="47"/>
      <c r="H133" s="47"/>
      <c r="I133" s="47"/>
      <c r="J133" s="47"/>
    </row>
    <row r="134" spans="4:10" s="1" customFormat="1" x14ac:dyDescent="0.2">
      <c r="D134" s="29"/>
      <c r="F134" s="47"/>
      <c r="G134" s="47"/>
      <c r="H134" s="47"/>
      <c r="I134" s="47"/>
      <c r="J134" s="47"/>
    </row>
    <row r="135" spans="4:10" s="1" customFormat="1" x14ac:dyDescent="0.2">
      <c r="D135" s="29"/>
      <c r="F135" s="47"/>
      <c r="G135" s="47"/>
      <c r="H135" s="47"/>
      <c r="I135" s="47"/>
      <c r="J135" s="47"/>
    </row>
    <row r="136" spans="4:10" s="1" customFormat="1" x14ac:dyDescent="0.2">
      <c r="D136" s="29"/>
      <c r="F136" s="47"/>
      <c r="G136" s="47"/>
      <c r="H136" s="47"/>
      <c r="I136" s="47"/>
      <c r="J136" s="47"/>
    </row>
    <row r="137" spans="4:10" s="1" customFormat="1" x14ac:dyDescent="0.2">
      <c r="D137" s="29"/>
      <c r="F137" s="47"/>
      <c r="G137" s="47"/>
      <c r="H137" s="47"/>
      <c r="I137" s="47"/>
      <c r="J137" s="47"/>
    </row>
    <row r="138" spans="4:10" s="1" customFormat="1" x14ac:dyDescent="0.2">
      <c r="D138" s="29"/>
      <c r="F138" s="47"/>
      <c r="G138" s="47"/>
      <c r="H138" s="47"/>
      <c r="I138" s="47"/>
      <c r="J138" s="47"/>
    </row>
    <row r="139" spans="4:10" s="1" customFormat="1" x14ac:dyDescent="0.2">
      <c r="D139" s="29"/>
      <c r="F139" s="47"/>
      <c r="G139" s="47"/>
      <c r="H139" s="47"/>
      <c r="I139" s="47"/>
      <c r="J139" s="47"/>
    </row>
    <row r="140" spans="4:10" s="1" customFormat="1" x14ac:dyDescent="0.2">
      <c r="D140" s="29"/>
      <c r="F140" s="47"/>
      <c r="G140" s="47"/>
      <c r="H140" s="47"/>
      <c r="I140" s="47"/>
      <c r="J140" s="47"/>
    </row>
    <row r="141" spans="4:10" s="1" customFormat="1" x14ac:dyDescent="0.2">
      <c r="D141" s="29"/>
      <c r="F141" s="47"/>
      <c r="G141" s="47"/>
      <c r="H141" s="47"/>
      <c r="I141" s="47"/>
      <c r="J141" s="47"/>
    </row>
    <row r="142" spans="4:10" s="1" customFormat="1" x14ac:dyDescent="0.2">
      <c r="D142" s="29"/>
      <c r="F142" s="47"/>
      <c r="G142" s="47"/>
      <c r="H142" s="47"/>
      <c r="I142" s="47"/>
      <c r="J142" s="47"/>
    </row>
    <row r="143" spans="4:10" s="1" customFormat="1" x14ac:dyDescent="0.2">
      <c r="D143" s="29"/>
      <c r="F143" s="47"/>
      <c r="G143" s="47"/>
      <c r="H143" s="47"/>
      <c r="I143" s="47"/>
      <c r="J143" s="47"/>
    </row>
    <row r="144" spans="4:10" s="1" customFormat="1" x14ac:dyDescent="0.2">
      <c r="D144" s="29"/>
      <c r="F144" s="47"/>
      <c r="G144" s="47"/>
      <c r="H144" s="47"/>
      <c r="I144" s="47"/>
      <c r="J144" s="47"/>
    </row>
    <row r="145" spans="4:10" s="1" customFormat="1" x14ac:dyDescent="0.2">
      <c r="D145" s="29"/>
      <c r="F145" s="47"/>
      <c r="G145" s="47"/>
      <c r="H145" s="47"/>
      <c r="I145" s="47"/>
      <c r="J145" s="47"/>
    </row>
    <row r="146" spans="4:10" s="1" customFormat="1" x14ac:dyDescent="0.2">
      <c r="D146" s="29"/>
      <c r="F146" s="47"/>
      <c r="G146" s="47"/>
      <c r="H146" s="47"/>
      <c r="I146" s="47"/>
      <c r="J146" s="47"/>
    </row>
    <row r="147" spans="4:10" s="1" customFormat="1" x14ac:dyDescent="0.2">
      <c r="D147" s="29"/>
      <c r="F147" s="47"/>
      <c r="G147" s="47"/>
      <c r="H147" s="47"/>
      <c r="I147" s="47"/>
      <c r="J147" s="47"/>
    </row>
    <row r="148" spans="4:10" s="1" customFormat="1" x14ac:dyDescent="0.2">
      <c r="D148" s="29"/>
      <c r="F148" s="47"/>
      <c r="G148" s="47"/>
      <c r="H148" s="47"/>
      <c r="I148" s="47"/>
      <c r="J148" s="47"/>
    </row>
    <row r="149" spans="4:10" s="1" customFormat="1" x14ac:dyDescent="0.2">
      <c r="D149" s="29"/>
      <c r="F149" s="47"/>
      <c r="G149" s="47"/>
      <c r="H149" s="47"/>
      <c r="I149" s="47"/>
      <c r="J149" s="47"/>
    </row>
    <row r="150" spans="4:10" s="1" customFormat="1" x14ac:dyDescent="0.2">
      <c r="D150" s="29"/>
      <c r="F150" s="47"/>
      <c r="G150" s="47"/>
      <c r="H150" s="47"/>
      <c r="I150" s="47"/>
      <c r="J150" s="47"/>
    </row>
    <row r="151" spans="4:10" s="1" customFormat="1" x14ac:dyDescent="0.2">
      <c r="D151" s="29"/>
      <c r="F151" s="47"/>
      <c r="G151" s="47"/>
      <c r="H151" s="47"/>
      <c r="I151" s="47"/>
      <c r="J151" s="47"/>
    </row>
    <row r="152" spans="4:10" s="1" customFormat="1" x14ac:dyDescent="0.2">
      <c r="D152" s="29"/>
      <c r="F152" s="47"/>
      <c r="G152" s="47"/>
      <c r="H152" s="47"/>
      <c r="I152" s="47"/>
      <c r="J152" s="47"/>
    </row>
  </sheetData>
  <printOptions gridLines="1"/>
  <pageMargins left="0.35433070866141736" right="3.1391147244805779" top="0.39370078740157483" bottom="0.39370078740157483" header="0.15748031496062992" footer="0.15748031496062992"/>
  <pageSetup orientation="portrait" horizontalDpi="4294967292" verticalDpi="4294967292"/>
  <headerFooter>
    <oddHeader xml:space="preserve">&amp;L&amp;K000000Event 5163&amp;C&amp;K000000Bridges and Ferry Tour Day 2
&amp;R&amp;K00000014 Aug 22.      .
</oddHeader>
    <oddFooter>&amp;L&amp;"Calibri,Regular"&amp;K000000Rev: 9 Aug 22&amp;R&amp;"Calibri,Regular"&amp;K000000Page &amp;P.    .</oddFooter>
  </headerFooter>
  <rowBreaks count="2" manualBreakCount="2">
    <brk id="35" max="16383" man="1"/>
    <brk id="72" max="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CA93-39C9-0E4F-B18A-1D775E112B25}">
  <dimension ref="A1:AU257"/>
  <sheetViews>
    <sheetView zoomScale="160" zoomScaleNormal="160" zoomScaleSheetLayoutView="100" zoomScalePageLayoutView="160" workbookViewId="0">
      <selection activeCell="A2" sqref="A2"/>
    </sheetView>
  </sheetViews>
  <sheetFormatPr baseColWidth="10" defaultColWidth="9.1640625" defaultRowHeight="16" x14ac:dyDescent="0.2"/>
  <cols>
    <col min="1" max="1" width="6.6640625" style="16" customWidth="1"/>
    <col min="2" max="2" width="4.1640625" style="16" customWidth="1"/>
    <col min="3" max="3" width="41" style="16" customWidth="1"/>
    <col min="4" max="4" width="6.5" style="6" customWidth="1"/>
    <col min="5" max="5" width="6.6640625" style="16" customWidth="1"/>
    <col min="6" max="6" width="9.1640625" style="1"/>
    <col min="48" max="16384" width="9.1640625" style="16"/>
  </cols>
  <sheetData>
    <row r="1" spans="1:5" ht="44" customHeight="1" thickBot="1" x14ac:dyDescent="0.25">
      <c r="A1" s="33" t="s">
        <v>388</v>
      </c>
      <c r="B1" s="34" t="s">
        <v>1</v>
      </c>
      <c r="C1" s="35" t="s">
        <v>2</v>
      </c>
      <c r="D1" s="36" t="s">
        <v>3</v>
      </c>
      <c r="E1" s="33" t="s">
        <v>387</v>
      </c>
    </row>
    <row r="2" spans="1:5" ht="40" x14ac:dyDescent="0.2">
      <c r="A2" s="2">
        <f>' Route Day 2'!A99</f>
        <v>727.1</v>
      </c>
      <c r="B2" s="32"/>
      <c r="C2" s="4" t="s">
        <v>380</v>
      </c>
      <c r="D2" s="28"/>
      <c r="E2"/>
    </row>
    <row r="3" spans="1:5" x14ac:dyDescent="0.2">
      <c r="A3" s="14">
        <v>727.2</v>
      </c>
      <c r="B3" s="13" t="s">
        <v>5</v>
      </c>
      <c r="C3" s="22" t="s">
        <v>231</v>
      </c>
      <c r="D3" s="19">
        <f t="shared" ref="D3:D50" si="0">A4-A3</f>
        <v>0.10000000000002274</v>
      </c>
      <c r="E3"/>
    </row>
    <row r="4" spans="1:5" x14ac:dyDescent="0.2">
      <c r="A4" s="14">
        <v>727.30000000000007</v>
      </c>
      <c r="B4" s="22" t="s">
        <v>5</v>
      </c>
      <c r="C4" s="26" t="s">
        <v>232</v>
      </c>
      <c r="D4" s="19">
        <f t="shared" si="0"/>
        <v>9.9999999999909051E-2</v>
      </c>
      <c r="E4"/>
    </row>
    <row r="5" spans="1:5" x14ac:dyDescent="0.2">
      <c r="A5" s="14">
        <v>727.4</v>
      </c>
      <c r="B5" s="22" t="s">
        <v>4</v>
      </c>
      <c r="C5" s="26" t="s">
        <v>233</v>
      </c>
      <c r="D5" s="19">
        <f t="shared" si="0"/>
        <v>0</v>
      </c>
      <c r="E5"/>
    </row>
    <row r="6" spans="1:5" x14ac:dyDescent="0.2">
      <c r="A6" s="14">
        <v>727.4</v>
      </c>
      <c r="B6" s="22" t="s">
        <v>6</v>
      </c>
      <c r="C6" s="26" t="s">
        <v>234</v>
      </c>
      <c r="D6" s="19">
        <f t="shared" si="0"/>
        <v>0.20000000000004547</v>
      </c>
      <c r="E6"/>
    </row>
    <row r="7" spans="1:5" x14ac:dyDescent="0.2">
      <c r="A7" s="14">
        <v>727.6</v>
      </c>
      <c r="B7" s="22" t="s">
        <v>6</v>
      </c>
      <c r="C7" s="26" t="s">
        <v>235</v>
      </c>
      <c r="D7" s="19">
        <f t="shared" si="0"/>
        <v>0.29999999999995453</v>
      </c>
      <c r="E7"/>
    </row>
    <row r="8" spans="1:5" x14ac:dyDescent="0.2">
      <c r="A8" s="14">
        <v>727.9</v>
      </c>
      <c r="B8" s="22" t="s">
        <v>6</v>
      </c>
      <c r="C8" s="26" t="s">
        <v>15</v>
      </c>
      <c r="D8" s="19">
        <f t="shared" si="0"/>
        <v>0.10000000000002274</v>
      </c>
      <c r="E8"/>
    </row>
    <row r="9" spans="1:5" x14ac:dyDescent="0.2">
      <c r="A9" s="14">
        <v>728</v>
      </c>
      <c r="B9" s="22" t="s">
        <v>5</v>
      </c>
      <c r="C9" s="26" t="s">
        <v>236</v>
      </c>
      <c r="D9" s="19">
        <f t="shared" si="0"/>
        <v>0.39999999999997726</v>
      </c>
      <c r="E9"/>
    </row>
    <row r="10" spans="1:5" x14ac:dyDescent="0.2">
      <c r="A10" s="14">
        <v>728.4</v>
      </c>
      <c r="B10" s="22" t="s">
        <v>6</v>
      </c>
      <c r="C10" s="26" t="s">
        <v>237</v>
      </c>
      <c r="D10" s="19">
        <f t="shared" si="0"/>
        <v>0</v>
      </c>
      <c r="E10"/>
    </row>
    <row r="11" spans="1:5" x14ac:dyDescent="0.2">
      <c r="A11" s="14">
        <v>728.4</v>
      </c>
      <c r="B11" s="22" t="s">
        <v>4</v>
      </c>
      <c r="C11" s="26" t="s">
        <v>434</v>
      </c>
      <c r="D11" s="19">
        <f t="shared" si="0"/>
        <v>0.10000000000002274</v>
      </c>
      <c r="E11"/>
    </row>
    <row r="12" spans="1:5" x14ac:dyDescent="0.2">
      <c r="A12" s="14">
        <v>728.5</v>
      </c>
      <c r="B12" s="22" t="s">
        <v>5</v>
      </c>
      <c r="C12" s="26" t="s">
        <v>16</v>
      </c>
      <c r="D12" s="19">
        <f t="shared" si="0"/>
        <v>0.20000000000004547</v>
      </c>
      <c r="E12"/>
    </row>
    <row r="13" spans="1:5" x14ac:dyDescent="0.2">
      <c r="A13" s="14">
        <v>728.7</v>
      </c>
      <c r="B13" s="22" t="s">
        <v>6</v>
      </c>
      <c r="C13" s="26" t="s">
        <v>197</v>
      </c>
      <c r="D13" s="19">
        <f t="shared" si="0"/>
        <v>0.19999999999993179</v>
      </c>
      <c r="E13"/>
    </row>
    <row r="14" spans="1:5" x14ac:dyDescent="0.2">
      <c r="A14" s="5">
        <v>728.9</v>
      </c>
      <c r="B14" s="24" t="s">
        <v>5</v>
      </c>
      <c r="C14" s="23" t="s">
        <v>239</v>
      </c>
      <c r="D14" s="19">
        <f t="shared" si="0"/>
        <v>0.90000000000009095</v>
      </c>
      <c r="E14"/>
    </row>
    <row r="15" spans="1:5" x14ac:dyDescent="0.2">
      <c r="A15" s="14">
        <v>729.80000000000007</v>
      </c>
      <c r="B15" s="24" t="s">
        <v>4</v>
      </c>
      <c r="C15" s="23" t="s">
        <v>240</v>
      </c>
      <c r="D15" s="19">
        <f t="shared" si="0"/>
        <v>0.19999999999993179</v>
      </c>
      <c r="E15"/>
    </row>
    <row r="16" spans="1:5" x14ac:dyDescent="0.2">
      <c r="A16" s="14">
        <v>730</v>
      </c>
      <c r="B16" s="24" t="s">
        <v>4</v>
      </c>
      <c r="C16" s="23" t="s">
        <v>11</v>
      </c>
      <c r="D16" s="19">
        <f t="shared" si="0"/>
        <v>1.7000000000000455</v>
      </c>
      <c r="E16"/>
    </row>
    <row r="17" spans="1:47" x14ac:dyDescent="0.2">
      <c r="A17" s="14">
        <v>731.7</v>
      </c>
      <c r="B17" s="24" t="s">
        <v>4</v>
      </c>
      <c r="C17" s="23" t="s">
        <v>241</v>
      </c>
      <c r="D17" s="19">
        <f t="shared" si="0"/>
        <v>1.7999999999999545</v>
      </c>
      <c r="E17"/>
    </row>
    <row r="18" spans="1:47" x14ac:dyDescent="0.2">
      <c r="A18" s="14">
        <v>733.5</v>
      </c>
      <c r="B18" s="22" t="s">
        <v>6</v>
      </c>
      <c r="C18" s="22" t="s">
        <v>242</v>
      </c>
      <c r="D18" s="19">
        <f t="shared" si="0"/>
        <v>0.10000000000002274</v>
      </c>
      <c r="E18"/>
    </row>
    <row r="19" spans="1:47" x14ac:dyDescent="0.2">
      <c r="A19" s="14">
        <v>733.6</v>
      </c>
      <c r="B19" s="15" t="s">
        <v>5</v>
      </c>
      <c r="C19" s="22" t="s">
        <v>243</v>
      </c>
      <c r="D19" s="19">
        <f t="shared" si="0"/>
        <v>0.29999999999995453</v>
      </c>
      <c r="E19"/>
    </row>
    <row r="20" spans="1:47" x14ac:dyDescent="0.2">
      <c r="A20" s="14">
        <v>733.9</v>
      </c>
      <c r="B20" s="15" t="s">
        <v>6</v>
      </c>
      <c r="C20" s="22" t="s">
        <v>244</v>
      </c>
      <c r="D20" s="19">
        <f t="shared" si="0"/>
        <v>0.30000000000006821</v>
      </c>
      <c r="E20"/>
    </row>
    <row r="21" spans="1:47" x14ac:dyDescent="0.2">
      <c r="A21" s="14">
        <v>734.2</v>
      </c>
      <c r="B21" s="15" t="s">
        <v>5</v>
      </c>
      <c r="C21" s="22" t="s">
        <v>245</v>
      </c>
      <c r="D21" s="19">
        <f t="shared" si="0"/>
        <v>0</v>
      </c>
      <c r="E21"/>
    </row>
    <row r="22" spans="1:47" x14ac:dyDescent="0.2">
      <c r="A22" s="14">
        <v>734.2</v>
      </c>
      <c r="B22" s="15" t="s">
        <v>6</v>
      </c>
      <c r="C22" s="22" t="s">
        <v>101</v>
      </c>
      <c r="D22" s="19">
        <f t="shared" si="0"/>
        <v>0.79999999999995453</v>
      </c>
      <c r="E22"/>
    </row>
    <row r="23" spans="1:47" x14ac:dyDescent="0.2">
      <c r="A23" s="14">
        <v>735</v>
      </c>
      <c r="B23" s="15" t="s">
        <v>6</v>
      </c>
      <c r="C23" s="23" t="s">
        <v>12</v>
      </c>
      <c r="D23" s="19">
        <f t="shared" si="0"/>
        <v>3</v>
      </c>
      <c r="E23"/>
    </row>
    <row r="24" spans="1:47" x14ac:dyDescent="0.2">
      <c r="A24" s="14">
        <v>738</v>
      </c>
      <c r="B24" s="15" t="s">
        <v>5</v>
      </c>
      <c r="C24" s="23" t="s">
        <v>13</v>
      </c>
      <c r="D24" s="19">
        <f t="shared" si="0"/>
        <v>11.899999999999977</v>
      </c>
      <c r="E24"/>
    </row>
    <row r="25" spans="1:47" x14ac:dyDescent="0.2">
      <c r="A25" s="14">
        <v>749.9</v>
      </c>
      <c r="B25" s="15" t="s">
        <v>6</v>
      </c>
      <c r="C25" s="23" t="s">
        <v>101</v>
      </c>
      <c r="D25" s="19">
        <f t="shared" si="0"/>
        <v>5.3000000000000682</v>
      </c>
      <c r="E25"/>
    </row>
    <row r="26" spans="1:47" x14ac:dyDescent="0.2">
      <c r="A26" s="14">
        <v>755.2</v>
      </c>
      <c r="B26" s="15" t="s">
        <v>5</v>
      </c>
      <c r="C26" s="23" t="s">
        <v>246</v>
      </c>
      <c r="D26" s="19">
        <f t="shared" si="0"/>
        <v>0.19999999999993179</v>
      </c>
      <c r="E26"/>
    </row>
    <row r="27" spans="1:47" s="1" customFormat="1" x14ac:dyDescent="0.2">
      <c r="A27" s="9">
        <v>755.4</v>
      </c>
      <c r="B27" s="10"/>
      <c r="C27" s="25" t="s">
        <v>247</v>
      </c>
      <c r="D27" s="55">
        <f t="shared" si="0"/>
        <v>0</v>
      </c>
      <c r="E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</row>
    <row r="28" spans="1:47" x14ac:dyDescent="0.2">
      <c r="A28" s="14">
        <v>755.4</v>
      </c>
      <c r="B28" s="15" t="s">
        <v>4</v>
      </c>
      <c r="C28" s="23" t="s">
        <v>248</v>
      </c>
      <c r="D28" s="19">
        <f t="shared" si="0"/>
        <v>0.30000000000006821</v>
      </c>
      <c r="E28"/>
    </row>
    <row r="29" spans="1:47" x14ac:dyDescent="0.2">
      <c r="A29" s="14">
        <v>755.7</v>
      </c>
      <c r="B29" s="15" t="s">
        <v>6</v>
      </c>
      <c r="C29" s="23" t="s">
        <v>430</v>
      </c>
      <c r="D29" s="19">
        <f t="shared" si="0"/>
        <v>0.19999999999993179</v>
      </c>
      <c r="E29"/>
    </row>
    <row r="30" spans="1:47" x14ac:dyDescent="0.2">
      <c r="A30" s="14">
        <v>755.9</v>
      </c>
      <c r="B30" s="15" t="s">
        <v>5</v>
      </c>
      <c r="C30" s="23" t="s">
        <v>249</v>
      </c>
      <c r="D30" s="19">
        <f t="shared" si="0"/>
        <v>2.5</v>
      </c>
      <c r="E30"/>
    </row>
    <row r="31" spans="1:47" x14ac:dyDescent="0.2">
      <c r="A31" s="14">
        <v>758.4</v>
      </c>
      <c r="B31" s="22" t="s">
        <v>6</v>
      </c>
      <c r="C31" s="23" t="s">
        <v>431</v>
      </c>
      <c r="D31" s="19">
        <f t="shared" si="0"/>
        <v>8.7000000000000455</v>
      </c>
      <c r="E31"/>
    </row>
    <row r="32" spans="1:47" x14ac:dyDescent="0.2">
      <c r="A32" s="14">
        <v>767.1</v>
      </c>
      <c r="B32" s="22" t="s">
        <v>4</v>
      </c>
      <c r="C32" s="58" t="s">
        <v>18</v>
      </c>
      <c r="D32" s="19">
        <f t="shared" si="0"/>
        <v>1.2999999999999545</v>
      </c>
      <c r="E32"/>
    </row>
    <row r="33" spans="1:47" x14ac:dyDescent="0.2">
      <c r="A33" s="14">
        <v>768.4</v>
      </c>
      <c r="B33" s="22" t="s">
        <v>4</v>
      </c>
      <c r="C33" s="58" t="s">
        <v>32</v>
      </c>
      <c r="D33" s="19">
        <f t="shared" si="0"/>
        <v>0.39999999999997726</v>
      </c>
      <c r="E33"/>
    </row>
    <row r="34" spans="1:47" x14ac:dyDescent="0.2">
      <c r="A34" s="14">
        <v>768.8</v>
      </c>
      <c r="B34" s="22" t="s">
        <v>4</v>
      </c>
      <c r="C34" s="23" t="s">
        <v>32</v>
      </c>
      <c r="D34" s="19">
        <f t="shared" si="0"/>
        <v>6.4000000000000909</v>
      </c>
      <c r="E34"/>
    </row>
    <row r="35" spans="1:47" x14ac:dyDescent="0.2">
      <c r="A35" s="14">
        <v>775.2</v>
      </c>
      <c r="B35" s="15" t="s">
        <v>5</v>
      </c>
      <c r="C35" s="23" t="s">
        <v>19</v>
      </c>
      <c r="D35" s="19">
        <f t="shared" si="0"/>
        <v>0.60000000000002274</v>
      </c>
      <c r="E35"/>
    </row>
    <row r="36" spans="1:47" ht="17" customHeight="1" x14ac:dyDescent="0.2">
      <c r="A36" s="14">
        <v>775.80000000000007</v>
      </c>
      <c r="B36" s="15" t="s">
        <v>6</v>
      </c>
      <c r="C36" s="23" t="s">
        <v>17</v>
      </c>
      <c r="D36" s="19">
        <f t="shared" si="0"/>
        <v>3.1000000000000227</v>
      </c>
      <c r="E36"/>
    </row>
    <row r="37" spans="1:47" x14ac:dyDescent="0.2">
      <c r="A37" s="14">
        <v>778.90000000000009</v>
      </c>
      <c r="B37" s="15" t="s">
        <v>5</v>
      </c>
      <c r="C37" s="23" t="s">
        <v>20</v>
      </c>
      <c r="D37" s="19">
        <f t="shared" si="0"/>
        <v>5.6999999999999318</v>
      </c>
      <c r="E37"/>
    </row>
    <row r="38" spans="1:47" x14ac:dyDescent="0.2">
      <c r="A38" s="14">
        <v>784.6</v>
      </c>
      <c r="B38" s="22" t="s">
        <v>4</v>
      </c>
      <c r="C38" s="23" t="s">
        <v>21</v>
      </c>
      <c r="D38" s="19">
        <f t="shared" si="0"/>
        <v>1.3000000000000682</v>
      </c>
      <c r="E38"/>
    </row>
    <row r="39" spans="1:47" x14ac:dyDescent="0.2">
      <c r="A39" s="14">
        <v>785.90000000000009</v>
      </c>
      <c r="B39" s="15" t="s">
        <v>4</v>
      </c>
      <c r="C39" s="23" t="s">
        <v>22</v>
      </c>
      <c r="D39" s="19">
        <f t="shared" si="0"/>
        <v>1.5</v>
      </c>
      <c r="E39"/>
    </row>
    <row r="40" spans="1:47" x14ac:dyDescent="0.2">
      <c r="A40" s="14">
        <v>787.40000000000009</v>
      </c>
      <c r="B40" s="15" t="s">
        <v>4</v>
      </c>
      <c r="C40" s="23" t="s">
        <v>23</v>
      </c>
      <c r="D40" s="19">
        <f t="shared" si="0"/>
        <v>1.5</v>
      </c>
      <c r="E40"/>
    </row>
    <row r="41" spans="1:47" x14ac:dyDescent="0.2">
      <c r="A41" s="14">
        <v>788.90000000000009</v>
      </c>
      <c r="B41" s="22" t="s">
        <v>5</v>
      </c>
      <c r="C41" s="23" t="s">
        <v>250</v>
      </c>
      <c r="D41" s="19">
        <f t="shared" si="0"/>
        <v>0.69999999999993179</v>
      </c>
      <c r="E41"/>
    </row>
    <row r="42" spans="1:47" x14ac:dyDescent="0.2">
      <c r="A42" s="14">
        <v>789.6</v>
      </c>
      <c r="B42" s="22" t="s">
        <v>6</v>
      </c>
      <c r="C42" s="23" t="s">
        <v>251</v>
      </c>
      <c r="D42" s="19">
        <f t="shared" si="0"/>
        <v>1.8999999999999773</v>
      </c>
      <c r="E42"/>
    </row>
    <row r="43" spans="1:47" x14ac:dyDescent="0.2">
      <c r="A43" s="14">
        <v>791.5</v>
      </c>
      <c r="B43" s="26" t="s">
        <v>5</v>
      </c>
      <c r="C43" s="23" t="s">
        <v>252</v>
      </c>
      <c r="D43" s="19">
        <f t="shared" si="0"/>
        <v>7.5000000000001137</v>
      </c>
      <c r="E43"/>
    </row>
    <row r="44" spans="1:47" x14ac:dyDescent="0.2">
      <c r="A44" s="14">
        <v>799.00000000000011</v>
      </c>
      <c r="B44" s="26" t="s">
        <v>4</v>
      </c>
      <c r="C44" s="23" t="s">
        <v>257</v>
      </c>
      <c r="D44" s="19">
        <f t="shared" si="0"/>
        <v>1.9999999999998863</v>
      </c>
      <c r="E44"/>
    </row>
    <row r="45" spans="1:47" ht="16" customHeight="1" x14ac:dyDescent="0.2">
      <c r="A45" s="14">
        <v>801</v>
      </c>
      <c r="B45" s="26" t="s">
        <v>5</v>
      </c>
      <c r="C45" s="23" t="s">
        <v>258</v>
      </c>
      <c r="D45" s="19">
        <f t="shared" si="0"/>
        <v>9.5</v>
      </c>
      <c r="E45"/>
    </row>
    <row r="46" spans="1:47" s="1" customFormat="1" ht="15" customHeight="1" x14ac:dyDescent="0.2">
      <c r="A46" s="14">
        <v>810.5</v>
      </c>
      <c r="B46" s="26" t="s">
        <v>5</v>
      </c>
      <c r="C46" s="23" t="s">
        <v>253</v>
      </c>
      <c r="D46" s="19">
        <f t="shared" si="0"/>
        <v>0.60000000000002274</v>
      </c>
      <c r="E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</row>
    <row r="47" spans="1:47" s="1" customFormat="1" x14ac:dyDescent="0.2">
      <c r="A47" s="14">
        <v>811.1</v>
      </c>
      <c r="B47" s="22" t="s">
        <v>6</v>
      </c>
      <c r="C47" s="23" t="s">
        <v>254</v>
      </c>
      <c r="D47" s="19">
        <f t="shared" si="0"/>
        <v>1.3999999999999773</v>
      </c>
      <c r="E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</row>
    <row r="48" spans="1:47" s="1" customFormat="1" x14ac:dyDescent="0.2">
      <c r="A48" s="14">
        <v>812.5</v>
      </c>
      <c r="B48" s="15" t="s">
        <v>6</v>
      </c>
      <c r="C48" s="23" t="s">
        <v>25</v>
      </c>
      <c r="D48" s="19">
        <f t="shared" si="0"/>
        <v>0.20000000000004547</v>
      </c>
      <c r="E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</row>
    <row r="49" spans="1:47" s="1" customFormat="1" x14ac:dyDescent="0.2">
      <c r="A49" s="14">
        <v>812.7</v>
      </c>
      <c r="B49" s="7" t="s">
        <v>5</v>
      </c>
      <c r="C49" s="23" t="s">
        <v>255</v>
      </c>
      <c r="D49" s="19">
        <f t="shared" si="0"/>
        <v>5</v>
      </c>
      <c r="E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</row>
    <row r="50" spans="1:47" s="1" customFormat="1" x14ac:dyDescent="0.2">
      <c r="A50" s="14">
        <v>817.7</v>
      </c>
      <c r="B50" s="13" t="s">
        <v>6</v>
      </c>
      <c r="C50" s="23" t="s">
        <v>256</v>
      </c>
      <c r="D50" s="19">
        <f t="shared" si="0"/>
        <v>0.30000000000006821</v>
      </c>
      <c r="E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</row>
    <row r="51" spans="1:47" s="1" customFormat="1" ht="40" x14ac:dyDescent="0.2">
      <c r="A51" s="2">
        <v>818.00000000000011</v>
      </c>
      <c r="B51" s="32"/>
      <c r="C51" s="4" t="s">
        <v>381</v>
      </c>
      <c r="D51" s="28"/>
      <c r="E51"/>
      <c r="F51" s="2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</row>
    <row r="52" spans="1:47" s="1" customFormat="1" x14ac:dyDescent="0.2">
      <c r="A52" s="68" t="s">
        <v>386</v>
      </c>
      <c r="B52" s="69"/>
      <c r="C52" s="69"/>
      <c r="D52" s="70"/>
      <c r="F52" s="21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</row>
    <row r="53" spans="1:47" s="1" customFormat="1" ht="40" x14ac:dyDescent="0.2">
      <c r="A53" s="2">
        <v>823.90000000000009</v>
      </c>
      <c r="B53" s="32"/>
      <c r="C53" s="4" t="s">
        <v>382</v>
      </c>
      <c r="D53" s="56"/>
      <c r="E53" s="57">
        <v>818.00000000000011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</row>
    <row r="54" spans="1:47" s="1" customFormat="1" x14ac:dyDescent="0.2">
      <c r="A54" s="14">
        <v>823.9</v>
      </c>
      <c r="B54" s="15" t="s">
        <v>4</v>
      </c>
      <c r="C54" s="23" t="s">
        <v>259</v>
      </c>
      <c r="D54" s="19">
        <f t="shared" ref="D54:D67" si="1">A55-A54</f>
        <v>0.20000000000004547</v>
      </c>
      <c r="E54" s="14">
        <v>818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</row>
    <row r="55" spans="1:47" s="1" customFormat="1" x14ac:dyDescent="0.2">
      <c r="A55" s="14">
        <v>824.1</v>
      </c>
      <c r="B55" s="15" t="s">
        <v>5</v>
      </c>
      <c r="C55" s="23" t="s">
        <v>260</v>
      </c>
      <c r="D55" s="19">
        <f t="shared" si="1"/>
        <v>0.70000000000004547</v>
      </c>
      <c r="E55" s="14">
        <v>818.2</v>
      </c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</row>
    <row r="56" spans="1:47" s="1" customFormat="1" ht="17" x14ac:dyDescent="0.2">
      <c r="A56" s="14">
        <v>824.80000000000007</v>
      </c>
      <c r="B56" s="7" t="s">
        <v>6</v>
      </c>
      <c r="C56" s="27" t="s">
        <v>261</v>
      </c>
      <c r="D56" s="19">
        <f t="shared" si="1"/>
        <v>0.19999999999993179</v>
      </c>
      <c r="E56" s="14">
        <v>818.90000000000009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</row>
    <row r="57" spans="1:47" s="1" customFormat="1" ht="17" x14ac:dyDescent="0.2">
      <c r="A57" s="14">
        <v>825</v>
      </c>
      <c r="B57" s="7" t="s">
        <v>5</v>
      </c>
      <c r="C57" s="27" t="s">
        <v>262</v>
      </c>
      <c r="D57" s="19">
        <f t="shared" si="1"/>
        <v>0.39999999999997726</v>
      </c>
      <c r="E57" s="14">
        <v>819.1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</row>
    <row r="58" spans="1:47" s="1" customFormat="1" x14ac:dyDescent="0.2">
      <c r="A58" s="14">
        <v>825.4</v>
      </c>
      <c r="B58" s="15" t="s">
        <v>5</v>
      </c>
      <c r="C58" s="22" t="s">
        <v>263</v>
      </c>
      <c r="D58" s="19">
        <f t="shared" si="1"/>
        <v>4.7000000000000455</v>
      </c>
      <c r="E58" s="14">
        <v>819.5</v>
      </c>
      <c r="F58" s="21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</row>
    <row r="59" spans="1:47" s="1" customFormat="1" x14ac:dyDescent="0.2">
      <c r="A59" s="14">
        <v>830.1</v>
      </c>
      <c r="B59" s="15" t="s">
        <v>5</v>
      </c>
      <c r="C59" s="22" t="s">
        <v>264</v>
      </c>
      <c r="D59" s="19">
        <f t="shared" si="1"/>
        <v>3.5</v>
      </c>
      <c r="E59" s="14">
        <v>824.2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</row>
    <row r="60" spans="1:47" s="1" customFormat="1" x14ac:dyDescent="0.2">
      <c r="A60" s="14">
        <v>833.6</v>
      </c>
      <c r="B60" s="15" t="s">
        <v>5</v>
      </c>
      <c r="C60" s="22" t="s">
        <v>265</v>
      </c>
      <c r="D60" s="19">
        <f t="shared" si="1"/>
        <v>6.3999999999999773</v>
      </c>
      <c r="E60" s="14">
        <v>827.7</v>
      </c>
      <c r="F60" s="21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</row>
    <row r="61" spans="1:47" s="1" customFormat="1" x14ac:dyDescent="0.2">
      <c r="A61" s="14">
        <v>840</v>
      </c>
      <c r="B61" s="15" t="s">
        <v>6</v>
      </c>
      <c r="C61" s="22" t="s">
        <v>266</v>
      </c>
      <c r="D61" s="19">
        <f t="shared" si="1"/>
        <v>0</v>
      </c>
      <c r="E61" s="14">
        <v>834.1</v>
      </c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</row>
    <row r="62" spans="1:47" s="1" customFormat="1" ht="17" x14ac:dyDescent="0.2">
      <c r="A62" s="14">
        <v>840</v>
      </c>
      <c r="B62" s="7" t="s">
        <v>6</v>
      </c>
      <c r="C62" s="27" t="s">
        <v>267</v>
      </c>
      <c r="D62" s="19">
        <f t="shared" si="1"/>
        <v>0.10000000000002274</v>
      </c>
      <c r="E62" s="14">
        <v>834.1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</row>
    <row r="63" spans="1:47" s="1" customFormat="1" x14ac:dyDescent="0.2">
      <c r="A63" s="14">
        <v>840.1</v>
      </c>
      <c r="B63" s="15" t="s">
        <v>6</v>
      </c>
      <c r="C63" s="22" t="s">
        <v>268</v>
      </c>
      <c r="D63" s="19">
        <f t="shared" si="1"/>
        <v>1.1999999999999318</v>
      </c>
      <c r="E63" s="14">
        <v>834.2</v>
      </c>
      <c r="F63" s="21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</row>
    <row r="64" spans="1:47" s="1" customFormat="1" x14ac:dyDescent="0.2">
      <c r="A64" s="14">
        <v>841.3</v>
      </c>
      <c r="B64" s="15" t="s">
        <v>4</v>
      </c>
      <c r="C64" s="22" t="s">
        <v>269</v>
      </c>
      <c r="D64" s="19">
        <f t="shared" si="1"/>
        <v>2.0000000000001137</v>
      </c>
      <c r="E64" s="14">
        <v>835.4</v>
      </c>
      <c r="F64" s="21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</row>
    <row r="65" spans="1:47" s="1" customFormat="1" x14ac:dyDescent="0.2">
      <c r="A65" s="14">
        <v>843.30000000000007</v>
      </c>
      <c r="B65" s="22" t="s">
        <v>6</v>
      </c>
      <c r="C65" s="22" t="s">
        <v>374</v>
      </c>
      <c r="D65" s="19">
        <f t="shared" si="1"/>
        <v>0.19999999999993179</v>
      </c>
      <c r="E65" s="14">
        <v>837.40000000000009</v>
      </c>
      <c r="F65" s="21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</row>
    <row r="66" spans="1:47" s="1" customFormat="1" x14ac:dyDescent="0.2">
      <c r="A66" s="14">
        <v>843.5</v>
      </c>
      <c r="B66" s="15" t="s">
        <v>5</v>
      </c>
      <c r="C66" s="22" t="s">
        <v>270</v>
      </c>
      <c r="D66" s="19">
        <f t="shared" si="1"/>
        <v>0.10000000000002274</v>
      </c>
      <c r="E66" s="14">
        <v>837.6</v>
      </c>
      <c r="F66" s="21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</row>
    <row r="67" spans="1:47" s="1" customFormat="1" ht="16" customHeight="1" x14ac:dyDescent="0.2">
      <c r="A67" s="14">
        <v>843.6</v>
      </c>
      <c r="B67" s="15" t="s">
        <v>6</v>
      </c>
      <c r="C67" s="22" t="s">
        <v>271</v>
      </c>
      <c r="D67" s="19">
        <f t="shared" si="1"/>
        <v>0.5</v>
      </c>
      <c r="E67" s="14">
        <v>837.7</v>
      </c>
      <c r="F67" s="21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</row>
    <row r="68" spans="1:47" s="1" customFormat="1" ht="42" customHeight="1" x14ac:dyDescent="0.2">
      <c r="A68" s="2">
        <v>844.1</v>
      </c>
      <c r="B68" s="32"/>
      <c r="C68" s="4" t="s">
        <v>385</v>
      </c>
      <c r="D68" s="28"/>
      <c r="E68" s="2">
        <v>838.2</v>
      </c>
      <c r="F68" s="21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</row>
    <row r="69" spans="1:47" s="1" customFormat="1" x14ac:dyDescent="0.2">
      <c r="A69" s="14">
        <v>844.1</v>
      </c>
      <c r="B69" s="22" t="s">
        <v>63</v>
      </c>
      <c r="C69" s="22" t="s">
        <v>226</v>
      </c>
      <c r="D69" s="19">
        <f t="shared" ref="D69:D94" si="2">A70-A69</f>
        <v>2.8999999999999773</v>
      </c>
      <c r="E69" s="14">
        <v>838.2</v>
      </c>
      <c r="F69" s="21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</row>
    <row r="70" spans="1:47" s="1" customFormat="1" x14ac:dyDescent="0.2">
      <c r="A70" s="14">
        <v>847</v>
      </c>
      <c r="B70" s="15" t="s">
        <v>6</v>
      </c>
      <c r="C70" s="22" t="s">
        <v>272</v>
      </c>
      <c r="D70" s="19">
        <f t="shared" si="2"/>
        <v>1.7999999999999545</v>
      </c>
      <c r="E70" s="14">
        <v>841.1</v>
      </c>
      <c r="F70" s="21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</row>
    <row r="71" spans="1:47" s="1" customFormat="1" x14ac:dyDescent="0.2">
      <c r="A71" s="14">
        <v>848.8</v>
      </c>
      <c r="B71" s="15" t="s">
        <v>5</v>
      </c>
      <c r="C71" s="22" t="s">
        <v>273</v>
      </c>
      <c r="D71" s="19">
        <f t="shared" si="2"/>
        <v>14.800000000000068</v>
      </c>
      <c r="E71" s="14">
        <v>842.9</v>
      </c>
      <c r="F71" s="2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</row>
    <row r="72" spans="1:47" s="1" customFormat="1" x14ac:dyDescent="0.2">
      <c r="A72" s="14">
        <v>863.6</v>
      </c>
      <c r="B72" s="22" t="s">
        <v>5</v>
      </c>
      <c r="C72" s="22" t="s">
        <v>432</v>
      </c>
      <c r="D72" s="19">
        <f t="shared" si="2"/>
        <v>0.29999999999995453</v>
      </c>
      <c r="E72" s="14">
        <v>857.7</v>
      </c>
      <c r="F72" s="21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</row>
    <row r="73" spans="1:47" s="1" customFormat="1" x14ac:dyDescent="0.2">
      <c r="A73" s="14">
        <v>863.9</v>
      </c>
      <c r="B73" s="22" t="s">
        <v>4</v>
      </c>
      <c r="C73" s="22" t="s">
        <v>433</v>
      </c>
      <c r="D73" s="19">
        <f t="shared" si="2"/>
        <v>1.6000000000001364</v>
      </c>
      <c r="E73" s="14">
        <v>858</v>
      </c>
      <c r="F73" s="21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</row>
    <row r="74" spans="1:47" s="1" customFormat="1" x14ac:dyDescent="0.2">
      <c r="A74" s="14">
        <v>865.50000000000011</v>
      </c>
      <c r="B74" s="22" t="s">
        <v>4</v>
      </c>
      <c r="C74" s="22" t="s">
        <v>276</v>
      </c>
      <c r="D74" s="19">
        <f t="shared" si="2"/>
        <v>0.39999999999986358</v>
      </c>
      <c r="E74" s="14">
        <v>859.60000000000014</v>
      </c>
      <c r="F74" s="21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</row>
    <row r="75" spans="1:47" s="1" customFormat="1" x14ac:dyDescent="0.2">
      <c r="A75" s="14">
        <v>865.9</v>
      </c>
      <c r="B75" s="15" t="s">
        <v>5</v>
      </c>
      <c r="C75" s="22" t="s">
        <v>277</v>
      </c>
      <c r="D75" s="19">
        <f t="shared" si="2"/>
        <v>0.80000000000006821</v>
      </c>
      <c r="E75" s="14">
        <v>860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</row>
    <row r="76" spans="1:47" s="1" customFormat="1" x14ac:dyDescent="0.2">
      <c r="A76" s="14">
        <v>866.7</v>
      </c>
      <c r="B76" s="22" t="s">
        <v>5</v>
      </c>
      <c r="C76" s="22" t="s">
        <v>278</v>
      </c>
      <c r="D76" s="19">
        <f t="shared" si="2"/>
        <v>0</v>
      </c>
      <c r="E76" s="14">
        <v>860.80000000000007</v>
      </c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</row>
    <row r="77" spans="1:47" s="1" customFormat="1" x14ac:dyDescent="0.2">
      <c r="A77" s="14">
        <v>866.7</v>
      </c>
      <c r="B77" s="15" t="s">
        <v>6</v>
      </c>
      <c r="C77" s="22" t="s">
        <v>279</v>
      </c>
      <c r="D77" s="19">
        <f t="shared" si="2"/>
        <v>0.10000000000002274</v>
      </c>
      <c r="E77" s="14">
        <v>860.80000000000007</v>
      </c>
      <c r="F77" s="21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</row>
    <row r="78" spans="1:47" s="1" customFormat="1" x14ac:dyDescent="0.2">
      <c r="A78" s="14">
        <v>866.80000000000007</v>
      </c>
      <c r="B78" s="15" t="s">
        <v>4</v>
      </c>
      <c r="C78" s="22" t="s">
        <v>280</v>
      </c>
      <c r="D78" s="19">
        <f t="shared" si="2"/>
        <v>9.9999999999909051E-2</v>
      </c>
      <c r="E78" s="14">
        <v>860.90000000000009</v>
      </c>
      <c r="F78" s="21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</row>
    <row r="79" spans="1:47" s="1" customFormat="1" x14ac:dyDescent="0.2">
      <c r="A79" s="14">
        <v>866.9</v>
      </c>
      <c r="B79" s="15" t="s">
        <v>5</v>
      </c>
      <c r="C79" s="22" t="s">
        <v>281</v>
      </c>
      <c r="D79" s="19">
        <f t="shared" si="2"/>
        <v>0.20000000000004547</v>
      </c>
      <c r="E79" s="14">
        <v>861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47" s="1" customFormat="1" x14ac:dyDescent="0.2">
      <c r="A80" s="14">
        <v>867.1</v>
      </c>
      <c r="B80" s="22" t="s">
        <v>6</v>
      </c>
      <c r="C80" s="22" t="s">
        <v>282</v>
      </c>
      <c r="D80" s="19">
        <f t="shared" si="2"/>
        <v>0.30000000000006821</v>
      </c>
      <c r="E80" s="14">
        <v>861.2</v>
      </c>
      <c r="F80" s="21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</row>
    <row r="81" spans="1:47" s="1" customFormat="1" x14ac:dyDescent="0.2">
      <c r="A81" s="14">
        <v>867.40000000000009</v>
      </c>
      <c r="B81" s="22" t="s">
        <v>4</v>
      </c>
      <c r="C81" s="22" t="s">
        <v>283</v>
      </c>
      <c r="D81" s="19">
        <f t="shared" si="2"/>
        <v>0.10000000000002274</v>
      </c>
      <c r="E81" s="14">
        <v>861.50000000000011</v>
      </c>
      <c r="F81" s="2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</row>
    <row r="82" spans="1:47" s="1" customFormat="1" x14ac:dyDescent="0.2">
      <c r="A82" s="14">
        <v>867.50000000000011</v>
      </c>
      <c r="B82" s="15" t="s">
        <v>5</v>
      </c>
      <c r="C82" s="22" t="s">
        <v>284</v>
      </c>
      <c r="D82" s="19">
        <f t="shared" si="2"/>
        <v>2.5</v>
      </c>
      <c r="E82" s="14">
        <v>861.60000000000014</v>
      </c>
      <c r="F82" s="21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</row>
    <row r="83" spans="1:47" s="1" customFormat="1" x14ac:dyDescent="0.2">
      <c r="A83" s="14">
        <v>870.00000000000011</v>
      </c>
      <c r="B83" s="22" t="s">
        <v>5</v>
      </c>
      <c r="C83" s="22" t="s">
        <v>285</v>
      </c>
      <c r="D83" s="19">
        <f t="shared" si="2"/>
        <v>1.3999999999998636</v>
      </c>
      <c r="E83" s="14">
        <v>864.10000000000014</v>
      </c>
      <c r="F83" s="21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</row>
    <row r="84" spans="1:47" s="1" customFormat="1" x14ac:dyDescent="0.2">
      <c r="A84" s="14">
        <v>871.4</v>
      </c>
      <c r="B84" s="22" t="s">
        <v>5</v>
      </c>
      <c r="C84" s="22" t="s">
        <v>144</v>
      </c>
      <c r="D84" s="19">
        <f t="shared" si="2"/>
        <v>1.1000000000001364</v>
      </c>
      <c r="E84" s="14">
        <v>865.5</v>
      </c>
      <c r="F84" s="21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</row>
    <row r="85" spans="1:47" s="1" customFormat="1" x14ac:dyDescent="0.2">
      <c r="A85" s="14">
        <v>872.50000000000011</v>
      </c>
      <c r="B85" s="15" t="s">
        <v>5</v>
      </c>
      <c r="C85" s="22" t="s">
        <v>227</v>
      </c>
      <c r="D85" s="19">
        <f t="shared" si="2"/>
        <v>0.19999999999993179</v>
      </c>
      <c r="E85" s="14">
        <v>866.60000000000014</v>
      </c>
      <c r="F85" s="21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</row>
    <row r="86" spans="1:47" s="1" customFormat="1" x14ac:dyDescent="0.2">
      <c r="A86" s="14">
        <v>872.7</v>
      </c>
      <c r="B86" s="15" t="s">
        <v>6</v>
      </c>
      <c r="C86" s="22" t="s">
        <v>286</v>
      </c>
      <c r="D86" s="19">
        <f t="shared" si="2"/>
        <v>6</v>
      </c>
      <c r="E86" s="14">
        <v>866.80000000000007</v>
      </c>
      <c r="F86" s="21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</row>
    <row r="87" spans="1:47" s="1" customFormat="1" x14ac:dyDescent="0.2">
      <c r="A87" s="14">
        <v>878.7</v>
      </c>
      <c r="B87" s="15" t="s">
        <v>4</v>
      </c>
      <c r="C87" s="22" t="s">
        <v>287</v>
      </c>
      <c r="D87" s="19">
        <f t="shared" si="2"/>
        <v>1</v>
      </c>
      <c r="E87" s="14">
        <v>872.80000000000007</v>
      </c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</row>
    <row r="88" spans="1:47" s="1" customFormat="1" x14ac:dyDescent="0.2">
      <c r="A88" s="14">
        <v>879.7</v>
      </c>
      <c r="B88" s="15" t="s">
        <v>6</v>
      </c>
      <c r="C88" s="22" t="s">
        <v>288</v>
      </c>
      <c r="D88" s="19">
        <f t="shared" si="2"/>
        <v>1.1000000000000227</v>
      </c>
      <c r="E88" s="14">
        <v>873.80000000000007</v>
      </c>
      <c r="F88" s="21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</row>
    <row r="89" spans="1:47" s="1" customFormat="1" x14ac:dyDescent="0.2">
      <c r="A89" s="14">
        <v>880.80000000000007</v>
      </c>
      <c r="B89" s="15" t="s">
        <v>5</v>
      </c>
      <c r="C89" s="22" t="s">
        <v>264</v>
      </c>
      <c r="D89" s="19">
        <f t="shared" si="2"/>
        <v>0.89999999999997726</v>
      </c>
      <c r="E89" s="14">
        <v>874.90000000000009</v>
      </c>
      <c r="F89" s="21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</row>
    <row r="90" spans="1:47" s="1" customFormat="1" x14ac:dyDescent="0.2">
      <c r="A90" s="14">
        <v>881.7</v>
      </c>
      <c r="B90" s="30" t="s">
        <v>5</v>
      </c>
      <c r="C90" s="26" t="s">
        <v>289</v>
      </c>
      <c r="D90" s="19">
        <f t="shared" si="2"/>
        <v>1.5</v>
      </c>
      <c r="E90" s="14">
        <v>875.80000000000007</v>
      </c>
      <c r="F90" s="21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</row>
    <row r="91" spans="1:47" s="1" customFormat="1" x14ac:dyDescent="0.2">
      <c r="A91" s="14">
        <v>883.2</v>
      </c>
      <c r="B91" s="15" t="s">
        <v>4</v>
      </c>
      <c r="C91" s="22" t="s">
        <v>290</v>
      </c>
      <c r="D91" s="19">
        <f t="shared" si="2"/>
        <v>1.5</v>
      </c>
      <c r="E91" s="14">
        <v>877.30000000000007</v>
      </c>
      <c r="F91" s="2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</row>
    <row r="92" spans="1:47" s="1" customFormat="1" x14ac:dyDescent="0.2">
      <c r="A92" s="14">
        <v>884.7</v>
      </c>
      <c r="B92" s="15" t="s">
        <v>6</v>
      </c>
      <c r="C92" s="22" t="s">
        <v>291</v>
      </c>
      <c r="D92" s="19">
        <f t="shared" si="2"/>
        <v>0.60000000000002274</v>
      </c>
      <c r="E92" s="14">
        <v>878.80000000000007</v>
      </c>
      <c r="F92" s="21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</row>
    <row r="93" spans="1:47" s="1" customFormat="1" x14ac:dyDescent="0.2">
      <c r="A93" s="14">
        <v>885.30000000000007</v>
      </c>
      <c r="B93" s="15" t="s">
        <v>6</v>
      </c>
      <c r="C93" s="22" t="s">
        <v>292</v>
      </c>
      <c r="D93" s="19">
        <f t="shared" si="2"/>
        <v>0.20000000000004547</v>
      </c>
      <c r="E93" s="14">
        <v>879.40000000000009</v>
      </c>
      <c r="F93" s="21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</row>
    <row r="94" spans="1:47" s="1" customFormat="1" x14ac:dyDescent="0.2">
      <c r="A94" s="14">
        <v>885.50000000000011</v>
      </c>
      <c r="B94" s="15" t="s">
        <v>5</v>
      </c>
      <c r="C94" s="22" t="s">
        <v>293</v>
      </c>
      <c r="D94" s="19">
        <f t="shared" si="2"/>
        <v>1</v>
      </c>
      <c r="E94" s="14">
        <v>879.60000000000014</v>
      </c>
      <c r="F94" s="21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</row>
    <row r="95" spans="1:47" s="1" customFormat="1" x14ac:dyDescent="0.2">
      <c r="A95" s="14">
        <v>886.50000000000011</v>
      </c>
      <c r="B95" s="22" t="s">
        <v>5</v>
      </c>
      <c r="C95" s="22" t="s">
        <v>264</v>
      </c>
      <c r="D95" s="19">
        <f t="shared" ref="D95:D128" si="3">A96-A95</f>
        <v>2.8999999999998636</v>
      </c>
      <c r="E95" s="14">
        <v>880.60000000000014</v>
      </c>
      <c r="F95" s="21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</row>
    <row r="96" spans="1:47" s="1" customFormat="1" x14ac:dyDescent="0.2">
      <c r="A96" s="14">
        <v>889.4</v>
      </c>
      <c r="B96" s="15" t="s">
        <v>6</v>
      </c>
      <c r="C96" s="22" t="s">
        <v>294</v>
      </c>
      <c r="D96" s="19">
        <f t="shared" si="3"/>
        <v>0.60000000000013642</v>
      </c>
      <c r="E96" s="14">
        <v>883.5</v>
      </c>
      <c r="F96" s="21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</row>
    <row r="97" spans="1:47" s="1" customFormat="1" x14ac:dyDescent="0.2">
      <c r="A97" s="14">
        <v>890.00000000000011</v>
      </c>
      <c r="B97" s="22" t="s">
        <v>5</v>
      </c>
      <c r="C97" s="22" t="s">
        <v>295</v>
      </c>
      <c r="D97" s="19">
        <f t="shared" si="3"/>
        <v>5</v>
      </c>
      <c r="E97" s="14">
        <v>884.10000000000014</v>
      </c>
      <c r="F97" s="21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</row>
    <row r="98" spans="1:47" s="1" customFormat="1" x14ac:dyDescent="0.2">
      <c r="A98" s="20">
        <v>895.00000000000011</v>
      </c>
      <c r="B98" s="26" t="s">
        <v>5</v>
      </c>
      <c r="C98" s="26" t="s">
        <v>296</v>
      </c>
      <c r="D98" s="19">
        <f t="shared" si="3"/>
        <v>0</v>
      </c>
      <c r="E98" s="20">
        <v>889.10000000000014</v>
      </c>
      <c r="F98" s="21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</row>
    <row r="99" spans="1:47" s="1" customFormat="1" x14ac:dyDescent="0.2">
      <c r="A99" s="14">
        <v>895.00000000000011</v>
      </c>
      <c r="B99" s="15" t="s">
        <v>5</v>
      </c>
      <c r="C99" s="22" t="s">
        <v>297</v>
      </c>
      <c r="D99" s="19">
        <f t="shared" si="3"/>
        <v>0.29999999999995453</v>
      </c>
      <c r="E99" s="14">
        <v>889.10000000000014</v>
      </c>
      <c r="F99" s="21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</row>
    <row r="100" spans="1:47" s="1" customFormat="1" x14ac:dyDescent="0.2">
      <c r="A100" s="14">
        <v>895.30000000000007</v>
      </c>
      <c r="B100" s="22" t="s">
        <v>5</v>
      </c>
      <c r="C100" s="22" t="s">
        <v>298</v>
      </c>
      <c r="D100" s="19">
        <f t="shared" si="3"/>
        <v>0.5</v>
      </c>
      <c r="E100" s="14">
        <v>889.40000000000009</v>
      </c>
      <c r="F100" s="21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</row>
    <row r="101" spans="1:47" s="1" customFormat="1" x14ac:dyDescent="0.2">
      <c r="A101" s="14">
        <v>895.80000000000007</v>
      </c>
      <c r="B101" s="15" t="s">
        <v>5</v>
      </c>
      <c r="C101" s="22" t="s">
        <v>299</v>
      </c>
      <c r="D101" s="19">
        <f t="shared" si="3"/>
        <v>0.29999999999995453</v>
      </c>
      <c r="E101" s="14">
        <v>889.90000000000009</v>
      </c>
      <c r="F101" s="2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</row>
    <row r="102" spans="1:47" s="1" customFormat="1" x14ac:dyDescent="0.2">
      <c r="A102" s="14">
        <v>896.1</v>
      </c>
      <c r="B102" s="22" t="s">
        <v>4</v>
      </c>
      <c r="C102" s="22" t="s">
        <v>300</v>
      </c>
      <c r="D102" s="19">
        <f t="shared" si="3"/>
        <v>0.40000000000009095</v>
      </c>
      <c r="E102" s="14">
        <v>890.2</v>
      </c>
      <c r="F102" s="21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</row>
    <row r="103" spans="1:47" s="1" customFormat="1" x14ac:dyDescent="0.2">
      <c r="A103" s="14">
        <v>896.50000000000011</v>
      </c>
      <c r="B103" s="13" t="s">
        <v>4</v>
      </c>
      <c r="C103" s="22" t="s">
        <v>301</v>
      </c>
      <c r="D103" s="19">
        <f t="shared" si="3"/>
        <v>1.3999999999998636</v>
      </c>
      <c r="E103" s="14">
        <v>890.60000000000014</v>
      </c>
      <c r="F103" s="21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</row>
    <row r="104" spans="1:47" s="1" customFormat="1" x14ac:dyDescent="0.2">
      <c r="A104" s="14">
        <v>897.9</v>
      </c>
      <c r="B104" s="13" t="s">
        <v>6</v>
      </c>
      <c r="C104" s="22" t="s">
        <v>302</v>
      </c>
      <c r="D104" s="19">
        <f t="shared" si="3"/>
        <v>0.30000000000006821</v>
      </c>
      <c r="E104" s="14">
        <v>892</v>
      </c>
      <c r="F104" s="21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</row>
    <row r="105" spans="1:47" s="1" customFormat="1" x14ac:dyDescent="0.2">
      <c r="A105" s="14">
        <v>898.2</v>
      </c>
      <c r="B105" s="22" t="s">
        <v>6</v>
      </c>
      <c r="C105" s="22" t="s">
        <v>275</v>
      </c>
      <c r="D105" s="19">
        <f t="shared" si="3"/>
        <v>4.1000000000000227</v>
      </c>
      <c r="E105" s="14">
        <v>892.30000000000007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</row>
    <row r="106" spans="1:47" s="1" customFormat="1" x14ac:dyDescent="0.2">
      <c r="A106" s="14">
        <v>902.30000000000007</v>
      </c>
      <c r="B106" s="13" t="s">
        <v>5</v>
      </c>
      <c r="C106" s="22" t="s">
        <v>274</v>
      </c>
      <c r="D106" s="19">
        <f t="shared" si="3"/>
        <v>0.20000000000004547</v>
      </c>
      <c r="E106" s="14">
        <v>896.40000000000009</v>
      </c>
      <c r="F106" s="21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</row>
    <row r="107" spans="1:47" s="1" customFormat="1" x14ac:dyDescent="0.2">
      <c r="A107" s="14">
        <v>902.50000000000011</v>
      </c>
      <c r="B107" s="13" t="s">
        <v>6</v>
      </c>
      <c r="C107" s="22" t="s">
        <v>303</v>
      </c>
      <c r="D107" s="19">
        <f t="shared" si="3"/>
        <v>7.2999999999999545</v>
      </c>
      <c r="E107" s="14">
        <v>896.60000000000014</v>
      </c>
      <c r="F107" s="21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</row>
    <row r="108" spans="1:47" s="1" customFormat="1" x14ac:dyDescent="0.2">
      <c r="A108" s="14">
        <v>909.80000000000007</v>
      </c>
      <c r="B108" s="13" t="s">
        <v>6</v>
      </c>
      <c r="C108" s="22" t="s">
        <v>304</v>
      </c>
      <c r="D108" s="19">
        <f t="shared" si="3"/>
        <v>0.29999999999995453</v>
      </c>
      <c r="E108" s="14">
        <v>903.90000000000009</v>
      </c>
      <c r="F108" s="21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</row>
    <row r="109" spans="1:47" s="1" customFormat="1" x14ac:dyDescent="0.2">
      <c r="A109" s="14">
        <v>910.1</v>
      </c>
      <c r="B109" s="13" t="s">
        <v>6</v>
      </c>
      <c r="C109" s="22" t="s">
        <v>305</v>
      </c>
      <c r="D109" s="19">
        <f t="shared" si="3"/>
        <v>0.10000000000002274</v>
      </c>
      <c r="E109" s="14">
        <v>904.2</v>
      </c>
      <c r="F109" s="21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</row>
    <row r="110" spans="1:47" s="1" customFormat="1" ht="15" customHeight="1" x14ac:dyDescent="0.2">
      <c r="A110" s="14">
        <v>910.2</v>
      </c>
      <c r="B110" s="22" t="s">
        <v>5</v>
      </c>
      <c r="C110" s="22" t="s">
        <v>306</v>
      </c>
      <c r="D110" s="19">
        <f t="shared" si="3"/>
        <v>2.3000000000000682</v>
      </c>
      <c r="E110" s="14">
        <v>904.30000000000007</v>
      </c>
      <c r="F110" s="21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</row>
    <row r="111" spans="1:47" s="1" customFormat="1" x14ac:dyDescent="0.2">
      <c r="A111" s="14">
        <v>912.50000000000011</v>
      </c>
      <c r="B111" s="22" t="s">
        <v>5</v>
      </c>
      <c r="C111" s="22" t="s">
        <v>308</v>
      </c>
      <c r="D111" s="19">
        <f t="shared" si="3"/>
        <v>0.19999999999993179</v>
      </c>
      <c r="E111" s="14">
        <v>906.60000000000014</v>
      </c>
      <c r="F111" s="2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</row>
    <row r="112" spans="1:47" s="1" customFormat="1" x14ac:dyDescent="0.2">
      <c r="A112" s="9">
        <v>912.7</v>
      </c>
      <c r="B112" s="10"/>
      <c r="C112" s="25" t="s">
        <v>307</v>
      </c>
      <c r="D112" s="55">
        <f t="shared" si="3"/>
        <v>0</v>
      </c>
      <c r="E112" s="9">
        <v>906.80000000000007</v>
      </c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</row>
    <row r="113" spans="1:47" s="1" customFormat="1" x14ac:dyDescent="0.2">
      <c r="A113" s="14">
        <v>912.7</v>
      </c>
      <c r="B113" s="22" t="s">
        <v>6</v>
      </c>
      <c r="C113" s="22" t="s">
        <v>309</v>
      </c>
      <c r="D113" s="19">
        <f t="shared" si="3"/>
        <v>6.5</v>
      </c>
      <c r="E113" s="14">
        <v>906.80000000000007</v>
      </c>
      <c r="F113" s="21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</row>
    <row r="114" spans="1:47" s="1" customFormat="1" x14ac:dyDescent="0.2">
      <c r="A114" s="14">
        <v>919.2</v>
      </c>
      <c r="B114" s="13" t="s">
        <v>5</v>
      </c>
      <c r="C114" s="22" t="s">
        <v>310</v>
      </c>
      <c r="D114" s="19">
        <f t="shared" si="3"/>
        <v>5.5</v>
      </c>
      <c r="E114" s="14">
        <v>913.30000000000007</v>
      </c>
      <c r="F114" s="21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</row>
    <row r="115" spans="1:47" s="1" customFormat="1" x14ac:dyDescent="0.2">
      <c r="A115" s="14">
        <v>924.7</v>
      </c>
      <c r="B115" s="22" t="s">
        <v>4</v>
      </c>
      <c r="C115" s="22" t="s">
        <v>421</v>
      </c>
      <c r="D115" s="19">
        <f t="shared" si="3"/>
        <v>3.5</v>
      </c>
      <c r="E115" s="14">
        <v>918.80000000000007</v>
      </c>
      <c r="F115" s="21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</row>
    <row r="116" spans="1:47" s="1" customFormat="1" x14ac:dyDescent="0.2">
      <c r="A116" s="14">
        <v>928.2</v>
      </c>
      <c r="B116" s="26" t="s">
        <v>6</v>
      </c>
      <c r="C116" s="26" t="s">
        <v>318</v>
      </c>
      <c r="D116" s="19">
        <f t="shared" si="3"/>
        <v>0.19999999999993179</v>
      </c>
      <c r="E116" s="14">
        <v>922.30000000000007</v>
      </c>
      <c r="F116" s="21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</row>
    <row r="117" spans="1:47" s="1" customFormat="1" x14ac:dyDescent="0.2">
      <c r="A117" s="14">
        <v>928.4</v>
      </c>
      <c r="B117" s="22" t="s">
        <v>4</v>
      </c>
      <c r="C117" s="22" t="s">
        <v>311</v>
      </c>
      <c r="D117" s="19">
        <f t="shared" si="3"/>
        <v>0.10000000000013642</v>
      </c>
      <c r="E117" s="14">
        <v>922.5</v>
      </c>
      <c r="F117" s="21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</row>
    <row r="118" spans="1:47" s="1" customFormat="1" x14ac:dyDescent="0.2">
      <c r="A118" s="14">
        <v>928.50000000000011</v>
      </c>
      <c r="B118" s="26" t="s">
        <v>5</v>
      </c>
      <c r="C118" s="26" t="s">
        <v>312</v>
      </c>
      <c r="D118" s="19">
        <f t="shared" si="3"/>
        <v>9.9999999999909051E-2</v>
      </c>
      <c r="E118" s="14">
        <v>922.60000000000014</v>
      </c>
      <c r="F118" s="21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</row>
    <row r="119" spans="1:47" s="1" customFormat="1" x14ac:dyDescent="0.2">
      <c r="A119" s="14">
        <v>928.6</v>
      </c>
      <c r="B119" s="13" t="s">
        <v>6</v>
      </c>
      <c r="C119" s="22" t="s">
        <v>313</v>
      </c>
      <c r="D119" s="19">
        <f t="shared" si="3"/>
        <v>3.2999999999999545</v>
      </c>
      <c r="E119" s="14">
        <v>922.7</v>
      </c>
      <c r="F119" s="21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</row>
    <row r="120" spans="1:47" s="1" customFormat="1" x14ac:dyDescent="0.2">
      <c r="A120" s="14">
        <v>931.9</v>
      </c>
      <c r="B120" s="13" t="s">
        <v>5</v>
      </c>
      <c r="C120" s="22" t="s">
        <v>314</v>
      </c>
      <c r="D120" s="19">
        <f t="shared" si="3"/>
        <v>0</v>
      </c>
      <c r="E120" s="14">
        <v>926</v>
      </c>
      <c r="F120" s="21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</row>
    <row r="121" spans="1:47" s="1" customFormat="1" ht="15" customHeight="1" x14ac:dyDescent="0.2">
      <c r="A121" s="14">
        <v>931.9</v>
      </c>
      <c r="B121" s="13" t="s">
        <v>6</v>
      </c>
      <c r="C121" s="22" t="s">
        <v>315</v>
      </c>
      <c r="D121" s="19">
        <f t="shared" si="3"/>
        <v>1.6000000000001364</v>
      </c>
      <c r="E121" s="14">
        <v>926</v>
      </c>
      <c r="F121" s="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</row>
    <row r="122" spans="1:47" s="1" customFormat="1" x14ac:dyDescent="0.2">
      <c r="A122" s="14">
        <v>933.50000000000011</v>
      </c>
      <c r="B122" s="22" t="s">
        <v>6</v>
      </c>
      <c r="C122" s="22" t="s">
        <v>372</v>
      </c>
      <c r="D122" s="19">
        <f t="shared" si="3"/>
        <v>9.9999999999909051E-2</v>
      </c>
      <c r="E122" s="14">
        <v>927.60000000000014</v>
      </c>
      <c r="F122" s="21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</row>
    <row r="123" spans="1:47" s="1" customFormat="1" x14ac:dyDescent="0.2">
      <c r="A123" s="14">
        <v>933.6</v>
      </c>
      <c r="B123" s="22" t="s">
        <v>4</v>
      </c>
      <c r="C123" s="22" t="s">
        <v>316</v>
      </c>
      <c r="D123" s="19">
        <f t="shared" si="3"/>
        <v>0.20000000000004547</v>
      </c>
      <c r="E123" s="14">
        <v>927.7</v>
      </c>
      <c r="F123" s="21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</row>
    <row r="124" spans="1:47" s="1" customFormat="1" x14ac:dyDescent="0.2">
      <c r="A124" s="14">
        <v>933.80000000000007</v>
      </c>
      <c r="B124" s="22" t="s">
        <v>5</v>
      </c>
      <c r="C124" s="22" t="s">
        <v>317</v>
      </c>
      <c r="D124" s="19">
        <f t="shared" si="3"/>
        <v>9.9999999999909051E-2</v>
      </c>
      <c r="E124" s="14">
        <v>927.90000000000009</v>
      </c>
      <c r="F124" s="21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</row>
    <row r="125" spans="1:47" s="1" customFormat="1" x14ac:dyDescent="0.2">
      <c r="A125" s="14">
        <v>933.9</v>
      </c>
      <c r="B125" s="22" t="s">
        <v>4</v>
      </c>
      <c r="C125" s="22" t="s">
        <v>407</v>
      </c>
      <c r="D125" s="19">
        <f t="shared" si="3"/>
        <v>0</v>
      </c>
      <c r="E125" s="14">
        <v>928</v>
      </c>
      <c r="F125" s="21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</row>
    <row r="126" spans="1:47" s="1" customFormat="1" x14ac:dyDescent="0.2">
      <c r="A126" s="14">
        <v>933.9</v>
      </c>
      <c r="B126" s="13" t="s">
        <v>6</v>
      </c>
      <c r="C126" s="22" t="s">
        <v>268</v>
      </c>
      <c r="D126" s="19">
        <f t="shared" si="3"/>
        <v>7.3000000000000682</v>
      </c>
      <c r="E126" s="14">
        <v>928</v>
      </c>
      <c r="F126" s="21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</row>
    <row r="127" spans="1:47" s="1" customFormat="1" x14ac:dyDescent="0.2">
      <c r="A127" s="14">
        <v>941.2</v>
      </c>
      <c r="B127" s="13" t="s">
        <v>4</v>
      </c>
      <c r="C127" s="22" t="s">
        <v>319</v>
      </c>
      <c r="D127" s="19">
        <f t="shared" si="3"/>
        <v>0.80000000000006821</v>
      </c>
      <c r="E127" s="14">
        <v>935.30000000000007</v>
      </c>
      <c r="F127" s="21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</row>
    <row r="128" spans="1:47" s="1" customFormat="1" x14ac:dyDescent="0.2">
      <c r="A128" s="14">
        <v>942.00000000000011</v>
      </c>
      <c r="B128" s="13" t="s">
        <v>6</v>
      </c>
      <c r="C128" s="22" t="s">
        <v>375</v>
      </c>
      <c r="D128" s="19">
        <f t="shared" si="3"/>
        <v>0.39999999999997726</v>
      </c>
      <c r="E128" s="14">
        <v>936.10000000000014</v>
      </c>
      <c r="F128" s="21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</row>
    <row r="129" spans="1:47" s="1" customFormat="1" ht="40" x14ac:dyDescent="0.2">
      <c r="A129" s="2">
        <v>942.40000000000009</v>
      </c>
      <c r="B129" s="32"/>
      <c r="C129" s="4" t="s">
        <v>383</v>
      </c>
      <c r="D129" s="28"/>
      <c r="E129" s="2">
        <v>936.50000000000011</v>
      </c>
      <c r="F129" s="21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</row>
    <row r="130" spans="1:47" s="1" customFormat="1" x14ac:dyDescent="0.2">
      <c r="A130" s="14">
        <v>942.50000000000011</v>
      </c>
      <c r="B130" s="13" t="s">
        <v>6</v>
      </c>
      <c r="C130" s="22" t="s">
        <v>320</v>
      </c>
      <c r="D130" s="19">
        <f t="shared" ref="D130:D157" si="4">A131-A130</f>
        <v>1.6999999999999318</v>
      </c>
      <c r="E130" s="14">
        <v>936.60000000000014</v>
      </c>
      <c r="F130" s="21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</row>
    <row r="131" spans="1:47" s="1" customFormat="1" x14ac:dyDescent="0.2">
      <c r="A131" s="14">
        <v>944.2</v>
      </c>
      <c r="B131" s="22" t="s">
        <v>4</v>
      </c>
      <c r="C131" s="22" t="s">
        <v>435</v>
      </c>
      <c r="D131" s="19">
        <f t="shared" si="4"/>
        <v>6.8000000000000682</v>
      </c>
      <c r="E131" s="14">
        <f>A131-5.9</f>
        <v>938.30000000000007</v>
      </c>
      <c r="F131" s="2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</row>
    <row r="132" spans="1:47" s="1" customFormat="1" x14ac:dyDescent="0.2">
      <c r="A132" s="14">
        <v>951.00000000000011</v>
      </c>
      <c r="B132" s="13" t="s">
        <v>5</v>
      </c>
      <c r="C132" s="22" t="s">
        <v>321</v>
      </c>
      <c r="D132" s="19">
        <f t="shared" si="4"/>
        <v>1.0999999999999091</v>
      </c>
      <c r="E132" s="14">
        <v>945.10000000000014</v>
      </c>
      <c r="F132" s="21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</row>
    <row r="133" spans="1:47" s="1" customFormat="1" x14ac:dyDescent="0.2">
      <c r="A133" s="14">
        <v>952.1</v>
      </c>
      <c r="B133" s="22" t="s">
        <v>6</v>
      </c>
      <c r="C133" s="22" t="s">
        <v>322</v>
      </c>
      <c r="D133" s="19">
        <f t="shared" si="4"/>
        <v>4.2000000000000455</v>
      </c>
      <c r="E133" s="14">
        <v>946.2</v>
      </c>
      <c r="F133" s="21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</row>
    <row r="134" spans="1:47" s="1" customFormat="1" x14ac:dyDescent="0.2">
      <c r="A134" s="14">
        <v>956.30000000000007</v>
      </c>
      <c r="B134" s="13" t="s">
        <v>5</v>
      </c>
      <c r="C134" s="22" t="s">
        <v>322</v>
      </c>
      <c r="D134" s="19">
        <f t="shared" si="4"/>
        <v>0.29999999999995453</v>
      </c>
      <c r="E134" s="14">
        <v>950.40000000000009</v>
      </c>
      <c r="F134" s="21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</row>
    <row r="135" spans="1:47" s="1" customFormat="1" x14ac:dyDescent="0.2">
      <c r="A135" s="14">
        <v>956.6</v>
      </c>
      <c r="B135" s="22" t="s">
        <v>4</v>
      </c>
      <c r="C135" s="22" t="s">
        <v>323</v>
      </c>
      <c r="D135" s="19">
        <f t="shared" si="4"/>
        <v>0.29999999999995453</v>
      </c>
      <c r="E135" s="14">
        <v>950.7</v>
      </c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</row>
    <row r="136" spans="1:47" s="1" customFormat="1" x14ac:dyDescent="0.2">
      <c r="A136" s="14">
        <v>956.9</v>
      </c>
      <c r="B136" s="13" t="s">
        <v>5</v>
      </c>
      <c r="C136" s="22" t="s">
        <v>324</v>
      </c>
      <c r="D136" s="19">
        <f t="shared" si="4"/>
        <v>2.7000000000000455</v>
      </c>
      <c r="E136" s="14">
        <v>951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</row>
    <row r="137" spans="1:47" s="1" customFormat="1" x14ac:dyDescent="0.2">
      <c r="A137" s="14">
        <v>959.6</v>
      </c>
      <c r="B137" s="13" t="s">
        <v>5</v>
      </c>
      <c r="C137" s="22" t="s">
        <v>325</v>
      </c>
      <c r="D137" s="19">
        <f t="shared" si="4"/>
        <v>4.7999999999999545</v>
      </c>
      <c r="E137" s="14">
        <v>953.7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</row>
    <row r="138" spans="1:47" s="1" customFormat="1" x14ac:dyDescent="0.2">
      <c r="A138" s="14">
        <v>964.4</v>
      </c>
      <c r="B138" s="13" t="s">
        <v>5</v>
      </c>
      <c r="C138" s="22" t="s">
        <v>326</v>
      </c>
      <c r="D138" s="19">
        <f t="shared" si="4"/>
        <v>0</v>
      </c>
      <c r="E138" s="14">
        <v>958.5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</row>
    <row r="139" spans="1:47" s="1" customFormat="1" x14ac:dyDescent="0.2">
      <c r="A139" s="14">
        <v>964.4</v>
      </c>
      <c r="B139" s="22" t="s">
        <v>6</v>
      </c>
      <c r="C139" s="22" t="s">
        <v>327</v>
      </c>
      <c r="D139" s="19">
        <f t="shared" si="4"/>
        <v>0.10000000000013642</v>
      </c>
      <c r="E139" s="14">
        <v>958.5</v>
      </c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</row>
    <row r="140" spans="1:47" s="1" customFormat="1" x14ac:dyDescent="0.2">
      <c r="A140" s="14">
        <v>964.50000000000011</v>
      </c>
      <c r="B140" s="13" t="s">
        <v>5</v>
      </c>
      <c r="C140" s="22" t="s">
        <v>328</v>
      </c>
      <c r="D140" s="19">
        <f t="shared" si="4"/>
        <v>0.79999999999995453</v>
      </c>
      <c r="E140" s="14">
        <v>958.60000000000014</v>
      </c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</row>
    <row r="141" spans="1:47" s="1" customFormat="1" x14ac:dyDescent="0.2">
      <c r="A141" s="14">
        <v>965.30000000000007</v>
      </c>
      <c r="B141" s="13" t="s">
        <v>4</v>
      </c>
      <c r="C141" s="22" t="s">
        <v>329</v>
      </c>
      <c r="D141" s="19">
        <f t="shared" si="4"/>
        <v>9.9999999999909051E-2</v>
      </c>
      <c r="E141" s="14">
        <v>959.40000000000009</v>
      </c>
      <c r="F141" s="2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</row>
    <row r="142" spans="1:47" s="1" customFormat="1" x14ac:dyDescent="0.2">
      <c r="A142" s="14">
        <v>965.4</v>
      </c>
      <c r="B142" s="13" t="s">
        <v>5</v>
      </c>
      <c r="C142" s="22" t="s">
        <v>330</v>
      </c>
      <c r="D142" s="19">
        <f t="shared" si="4"/>
        <v>1.6000000000001364</v>
      </c>
      <c r="E142" s="14">
        <v>959.5</v>
      </c>
      <c r="F142" s="21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</row>
    <row r="143" spans="1:47" ht="16" customHeight="1" x14ac:dyDescent="0.2">
      <c r="A143" s="14">
        <v>967.00000000000011</v>
      </c>
      <c r="B143" s="13" t="s">
        <v>6</v>
      </c>
      <c r="C143" s="22" t="s">
        <v>331</v>
      </c>
      <c r="D143" s="19">
        <f t="shared" si="4"/>
        <v>1.2999999999999545</v>
      </c>
      <c r="E143" s="14">
        <v>961.10000000000014</v>
      </c>
      <c r="F143" s="21"/>
    </row>
    <row r="144" spans="1:47" x14ac:dyDescent="0.2">
      <c r="A144" s="14">
        <v>968.30000000000007</v>
      </c>
      <c r="B144" s="13" t="s">
        <v>4</v>
      </c>
      <c r="C144" s="22" t="s">
        <v>332</v>
      </c>
      <c r="D144" s="19">
        <f t="shared" si="4"/>
        <v>0.20000000000004547</v>
      </c>
      <c r="E144" s="14">
        <v>962.40000000000009</v>
      </c>
      <c r="F144" s="21"/>
    </row>
    <row r="145" spans="1:47" x14ac:dyDescent="0.2">
      <c r="A145" s="14">
        <v>968.50000000000011</v>
      </c>
      <c r="B145" s="22" t="s">
        <v>5</v>
      </c>
      <c r="C145" s="22" t="s">
        <v>333</v>
      </c>
      <c r="D145" s="19">
        <f t="shared" si="4"/>
        <v>0</v>
      </c>
      <c r="E145" s="14">
        <v>962.60000000000014</v>
      </c>
      <c r="F145" s="21"/>
    </row>
    <row r="146" spans="1:47" x14ac:dyDescent="0.2">
      <c r="A146" s="14">
        <v>968.50000000000011</v>
      </c>
      <c r="B146" s="13" t="s">
        <v>5</v>
      </c>
      <c r="C146" s="22" t="s">
        <v>334</v>
      </c>
      <c r="D146" s="19">
        <f t="shared" si="4"/>
        <v>0.59999999999990905</v>
      </c>
      <c r="E146" s="14">
        <v>962.60000000000014</v>
      </c>
      <c r="F146" s="21"/>
    </row>
    <row r="147" spans="1:47" x14ac:dyDescent="0.2">
      <c r="A147" s="14">
        <v>969.1</v>
      </c>
      <c r="B147" s="13" t="s">
        <v>5</v>
      </c>
      <c r="C147" s="22" t="s">
        <v>335</v>
      </c>
      <c r="D147" s="19">
        <f t="shared" si="4"/>
        <v>0.20000000000004547</v>
      </c>
      <c r="E147" s="14">
        <v>963.2</v>
      </c>
      <c r="F147" s="21"/>
    </row>
    <row r="148" spans="1:47" x14ac:dyDescent="0.2">
      <c r="A148" s="14">
        <v>969.30000000000007</v>
      </c>
      <c r="B148" s="13" t="s">
        <v>5</v>
      </c>
      <c r="C148" s="22" t="s">
        <v>336</v>
      </c>
      <c r="D148" s="19">
        <f t="shared" si="4"/>
        <v>0.5</v>
      </c>
      <c r="E148" s="14">
        <v>963.40000000000009</v>
      </c>
      <c r="F148" s="21"/>
    </row>
    <row r="149" spans="1:47" x14ac:dyDescent="0.2">
      <c r="A149" s="14">
        <v>969.80000000000007</v>
      </c>
      <c r="B149" s="13" t="s">
        <v>6</v>
      </c>
      <c r="C149" s="22" t="s">
        <v>338</v>
      </c>
      <c r="D149" s="19">
        <f t="shared" si="4"/>
        <v>9.9999999999909051E-2</v>
      </c>
      <c r="E149" s="14">
        <v>963.90000000000009</v>
      </c>
      <c r="F149" s="21"/>
    </row>
    <row r="150" spans="1:47" x14ac:dyDescent="0.2">
      <c r="A150" s="14">
        <v>969.9</v>
      </c>
      <c r="B150" s="13" t="s">
        <v>4</v>
      </c>
      <c r="C150" s="22" t="s">
        <v>339</v>
      </c>
      <c r="D150" s="19">
        <f t="shared" si="4"/>
        <v>0.10000000000013642</v>
      </c>
      <c r="E150" s="14">
        <v>964</v>
      </c>
    </row>
    <row r="151" spans="1:47" x14ac:dyDescent="0.2">
      <c r="A151" s="14">
        <v>970.00000000000011</v>
      </c>
      <c r="B151" s="13" t="s">
        <v>6</v>
      </c>
      <c r="C151" s="22" t="s">
        <v>340</v>
      </c>
      <c r="D151" s="19">
        <f t="shared" si="4"/>
        <v>9.9999999999909051E-2</v>
      </c>
      <c r="E151" s="14">
        <v>964.10000000000014</v>
      </c>
      <c r="F151" s="21"/>
    </row>
    <row r="152" spans="1:47" s="18" customFormat="1" x14ac:dyDescent="0.2">
      <c r="A152" s="14">
        <v>970.1</v>
      </c>
      <c r="B152" s="13" t="s">
        <v>4</v>
      </c>
      <c r="C152" s="22" t="s">
        <v>341</v>
      </c>
      <c r="D152" s="19">
        <f t="shared" si="4"/>
        <v>0.20000000000004547</v>
      </c>
      <c r="E152" s="14">
        <v>964.2</v>
      </c>
      <c r="F152" s="21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</row>
    <row r="153" spans="1:47" x14ac:dyDescent="0.2">
      <c r="A153" s="14">
        <v>970.30000000000007</v>
      </c>
      <c r="B153" s="22" t="s">
        <v>4</v>
      </c>
      <c r="C153" s="22" t="s">
        <v>342</v>
      </c>
      <c r="D153" s="19">
        <f t="shared" si="4"/>
        <v>0.20000000000004547</v>
      </c>
      <c r="E153" s="14">
        <v>964.40000000000009</v>
      </c>
      <c r="F153" s="21"/>
    </row>
    <row r="154" spans="1:47" x14ac:dyDescent="0.2">
      <c r="A154" s="14">
        <v>970.50000000000011</v>
      </c>
      <c r="B154" s="22" t="s">
        <v>5</v>
      </c>
      <c r="C154" s="23" t="s">
        <v>343</v>
      </c>
      <c r="D154" s="19">
        <f t="shared" si="4"/>
        <v>0.19999999999993179</v>
      </c>
      <c r="E154" s="14">
        <v>964.60000000000014</v>
      </c>
      <c r="F154" s="21"/>
    </row>
    <row r="155" spans="1:47" x14ac:dyDescent="0.2">
      <c r="A155" s="14">
        <v>970.7</v>
      </c>
      <c r="B155" s="22" t="s">
        <v>6</v>
      </c>
      <c r="C155" s="23" t="s">
        <v>344</v>
      </c>
      <c r="D155" s="19">
        <f t="shared" si="4"/>
        <v>0.80000000000006821</v>
      </c>
      <c r="E155" s="14">
        <v>964.80000000000007</v>
      </c>
      <c r="F155" s="21"/>
    </row>
    <row r="156" spans="1:47" x14ac:dyDescent="0.2">
      <c r="A156" s="14">
        <v>971.50000000000011</v>
      </c>
      <c r="B156" s="22" t="s">
        <v>5</v>
      </c>
      <c r="C156" s="23" t="s">
        <v>345</v>
      </c>
      <c r="D156" s="19">
        <f t="shared" si="4"/>
        <v>2.8999999999998636</v>
      </c>
      <c r="E156" s="14">
        <v>965.60000000000014</v>
      </c>
      <c r="F156" s="21"/>
    </row>
    <row r="157" spans="1:47" x14ac:dyDescent="0.2">
      <c r="A157" s="14">
        <v>974.4</v>
      </c>
      <c r="B157" s="22" t="s">
        <v>5</v>
      </c>
      <c r="C157" s="23" t="s">
        <v>346</v>
      </c>
      <c r="D157" s="19">
        <f t="shared" si="4"/>
        <v>0.10000000000013642</v>
      </c>
      <c r="E157" s="14">
        <v>968.5</v>
      </c>
      <c r="F157" s="21"/>
    </row>
    <row r="158" spans="1:47" ht="40" x14ac:dyDescent="0.2">
      <c r="A158" s="2">
        <v>974.50000000000011</v>
      </c>
      <c r="B158" s="32"/>
      <c r="C158" s="4" t="s">
        <v>384</v>
      </c>
      <c r="D158" s="28"/>
      <c r="E158" s="2">
        <v>968.60000000000014</v>
      </c>
      <c r="F158" s="21"/>
    </row>
    <row r="159" spans="1:47" s="1" customFormat="1" x14ac:dyDescent="0.2">
      <c r="A159" s="14">
        <v>974.50000000000011</v>
      </c>
      <c r="B159" s="22" t="s">
        <v>7</v>
      </c>
      <c r="C159" s="22" t="s">
        <v>228</v>
      </c>
      <c r="D159" s="19">
        <f t="shared" ref="D159:D189" si="5">A160-A159</f>
        <v>9.9999999999909051E-2</v>
      </c>
      <c r="E159" s="14">
        <v>968.60000000000014</v>
      </c>
      <c r="F159" s="21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</row>
    <row r="160" spans="1:47" s="1" customFormat="1" x14ac:dyDescent="0.2">
      <c r="A160" s="14">
        <v>974.6</v>
      </c>
      <c r="B160" s="22" t="s">
        <v>5</v>
      </c>
      <c r="C160" s="22" t="s">
        <v>347</v>
      </c>
      <c r="D160" s="19">
        <f t="shared" si="5"/>
        <v>1.2000000000000455</v>
      </c>
      <c r="E160" s="14">
        <v>968.7</v>
      </c>
      <c r="F160" s="21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</row>
    <row r="161" spans="1:47" s="1" customFormat="1" x14ac:dyDescent="0.2">
      <c r="A161" s="14">
        <v>975.80000000000007</v>
      </c>
      <c r="B161" s="22" t="s">
        <v>4</v>
      </c>
      <c r="C161" s="22" t="s">
        <v>348</v>
      </c>
      <c r="D161" s="19">
        <f t="shared" si="5"/>
        <v>0.59999999999990905</v>
      </c>
      <c r="E161" s="14">
        <v>969.90000000000009</v>
      </c>
      <c r="F161" s="2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</row>
    <row r="162" spans="1:47" s="1" customFormat="1" x14ac:dyDescent="0.2">
      <c r="A162" s="14">
        <v>976.4</v>
      </c>
      <c r="B162" s="22" t="s">
        <v>4</v>
      </c>
      <c r="C162" s="22" t="s">
        <v>349</v>
      </c>
      <c r="D162" s="19">
        <f t="shared" si="5"/>
        <v>0.10000000000013642</v>
      </c>
      <c r="E162" s="14">
        <v>970.5</v>
      </c>
      <c r="F162" s="21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</row>
    <row r="163" spans="1:47" s="1" customFormat="1" x14ac:dyDescent="0.2">
      <c r="A163" s="14">
        <v>976.50000000000011</v>
      </c>
      <c r="B163" s="13" t="s">
        <v>5</v>
      </c>
      <c r="C163" s="22" t="s">
        <v>350</v>
      </c>
      <c r="D163" s="19">
        <f t="shared" si="5"/>
        <v>9.9999999999909051E-2</v>
      </c>
      <c r="E163" s="14">
        <v>970.60000000000014</v>
      </c>
      <c r="F163" s="21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</row>
    <row r="164" spans="1:47" s="1" customFormat="1" x14ac:dyDescent="0.2">
      <c r="A164" s="14">
        <v>976.6</v>
      </c>
      <c r="B164" s="22" t="s">
        <v>4</v>
      </c>
      <c r="C164" s="22" t="s">
        <v>352</v>
      </c>
      <c r="D164" s="19">
        <f t="shared" si="5"/>
        <v>0.60000000000002274</v>
      </c>
      <c r="E164" s="14">
        <v>970.7</v>
      </c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</row>
    <row r="165" spans="1:47" s="1" customFormat="1" x14ac:dyDescent="0.2">
      <c r="A165" s="14">
        <v>977.2</v>
      </c>
      <c r="B165" s="13" t="s">
        <v>4</v>
      </c>
      <c r="C165" s="22" t="s">
        <v>351</v>
      </c>
      <c r="D165" s="19">
        <f t="shared" si="5"/>
        <v>1</v>
      </c>
      <c r="E165" s="14">
        <v>971.30000000000007</v>
      </c>
      <c r="F165" s="21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</row>
    <row r="166" spans="1:47" s="1" customFormat="1" x14ac:dyDescent="0.2">
      <c r="A166" s="14">
        <v>978.2</v>
      </c>
      <c r="B166" s="22" t="s">
        <v>5</v>
      </c>
      <c r="C166" s="22" t="s">
        <v>353</v>
      </c>
      <c r="D166" s="19">
        <f t="shared" si="5"/>
        <v>5.1999999999999318</v>
      </c>
      <c r="E166" s="14">
        <v>972.30000000000007</v>
      </c>
      <c r="F166" s="21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</row>
    <row r="167" spans="1:47" s="1" customFormat="1" x14ac:dyDescent="0.2">
      <c r="A167" s="14">
        <v>983.4</v>
      </c>
      <c r="B167" s="13" t="s">
        <v>5</v>
      </c>
      <c r="C167" s="22" t="s">
        <v>355</v>
      </c>
      <c r="D167" s="19">
        <f t="shared" si="5"/>
        <v>0.60000000000013642</v>
      </c>
      <c r="E167" s="14">
        <v>977.5</v>
      </c>
      <c r="F167" s="21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</row>
    <row r="168" spans="1:47" s="1" customFormat="1" x14ac:dyDescent="0.2">
      <c r="A168" s="14">
        <v>984.00000000000011</v>
      </c>
      <c r="B168" s="22" t="s">
        <v>5</v>
      </c>
      <c r="C168" s="22" t="s">
        <v>353</v>
      </c>
      <c r="D168" s="19">
        <f t="shared" si="5"/>
        <v>2</v>
      </c>
      <c r="E168" s="14">
        <v>978.10000000000014</v>
      </c>
      <c r="F168" s="21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</row>
    <row r="169" spans="1:47" s="1" customFormat="1" x14ac:dyDescent="0.2">
      <c r="A169" s="14">
        <v>986.00000000000011</v>
      </c>
      <c r="B169" s="22" t="s">
        <v>4</v>
      </c>
      <c r="C169" s="22" t="s">
        <v>354</v>
      </c>
      <c r="D169" s="19">
        <f t="shared" si="5"/>
        <v>1.5</v>
      </c>
      <c r="E169" s="14">
        <v>980.10000000000014</v>
      </c>
      <c r="F169" s="21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</row>
    <row r="170" spans="1:47" s="1" customFormat="1" x14ac:dyDescent="0.2">
      <c r="A170" s="14">
        <v>987.50000000000011</v>
      </c>
      <c r="B170" s="22" t="s">
        <v>4</v>
      </c>
      <c r="C170" s="22" t="s">
        <v>356</v>
      </c>
      <c r="D170" s="19">
        <f t="shared" si="5"/>
        <v>0.19999999999993179</v>
      </c>
      <c r="E170" s="14">
        <v>981.60000000000014</v>
      </c>
      <c r="F170" s="21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</row>
    <row r="171" spans="1:47" s="1" customFormat="1" x14ac:dyDescent="0.2">
      <c r="A171" s="14">
        <v>987.7</v>
      </c>
      <c r="B171" s="22" t="s">
        <v>6</v>
      </c>
      <c r="C171" s="22" t="s">
        <v>357</v>
      </c>
      <c r="D171" s="19">
        <f t="shared" si="5"/>
        <v>1.8000000000000682</v>
      </c>
      <c r="E171" s="14">
        <v>981.80000000000007</v>
      </c>
      <c r="F171" s="2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</row>
    <row r="172" spans="1:47" s="1" customFormat="1" x14ac:dyDescent="0.2">
      <c r="A172" s="14">
        <v>989.50000000000011</v>
      </c>
      <c r="B172" s="22" t="s">
        <v>5</v>
      </c>
      <c r="C172" s="22" t="s">
        <v>357</v>
      </c>
      <c r="D172" s="19">
        <f t="shared" si="5"/>
        <v>1</v>
      </c>
      <c r="E172" s="14">
        <v>983.60000000000014</v>
      </c>
      <c r="F172" s="21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</row>
    <row r="173" spans="1:47" s="1" customFormat="1" x14ac:dyDescent="0.2">
      <c r="A173" s="14">
        <v>990.50000000000011</v>
      </c>
      <c r="B173" s="22" t="s">
        <v>5</v>
      </c>
      <c r="C173" s="22" t="s">
        <v>358</v>
      </c>
      <c r="D173" s="19">
        <f t="shared" si="5"/>
        <v>0.39999999999986358</v>
      </c>
      <c r="E173" s="14">
        <v>984.60000000000014</v>
      </c>
      <c r="F173" s="21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</row>
    <row r="174" spans="1:47" s="1" customFormat="1" x14ac:dyDescent="0.2">
      <c r="A174" s="14">
        <v>990.9</v>
      </c>
      <c r="B174" s="22" t="s">
        <v>6</v>
      </c>
      <c r="C174" s="22" t="s">
        <v>359</v>
      </c>
      <c r="D174" s="19">
        <f t="shared" si="5"/>
        <v>0.40000000000009095</v>
      </c>
      <c r="E174" s="14">
        <v>985</v>
      </c>
      <c r="F174" s="21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</row>
    <row r="175" spans="1:47" s="1" customFormat="1" x14ac:dyDescent="0.2">
      <c r="A175" s="14">
        <v>991.30000000000007</v>
      </c>
      <c r="B175" s="22" t="s">
        <v>5</v>
      </c>
      <c r="C175" s="22" t="s">
        <v>360</v>
      </c>
      <c r="D175" s="19">
        <f t="shared" si="5"/>
        <v>1.2999999999999545</v>
      </c>
      <c r="E175" s="14">
        <v>985.40000000000009</v>
      </c>
      <c r="F175" s="21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s="1" customFormat="1" x14ac:dyDescent="0.2">
      <c r="A176" s="31">
        <v>992.6</v>
      </c>
      <c r="B176" s="26" t="s">
        <v>5</v>
      </c>
      <c r="C176" s="26" t="s">
        <v>361</v>
      </c>
      <c r="D176" s="19">
        <f t="shared" si="5"/>
        <v>0.29999999999995453</v>
      </c>
      <c r="E176" s="31">
        <v>986.7</v>
      </c>
      <c r="F176" s="21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s="1" customFormat="1" x14ac:dyDescent="0.2">
      <c r="A177" s="14">
        <v>992.9</v>
      </c>
      <c r="B177" s="22" t="s">
        <v>4</v>
      </c>
      <c r="C177" s="26" t="s">
        <v>362</v>
      </c>
      <c r="D177" s="19">
        <f t="shared" si="5"/>
        <v>0.20000000000004547</v>
      </c>
      <c r="E177" s="14">
        <v>987</v>
      </c>
      <c r="F177" s="21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s="1" customFormat="1" x14ac:dyDescent="0.2">
      <c r="A178" s="14">
        <v>993.1</v>
      </c>
      <c r="B178" s="13" t="s">
        <v>5</v>
      </c>
      <c r="C178" s="26" t="s">
        <v>363</v>
      </c>
      <c r="D178" s="19">
        <f t="shared" si="5"/>
        <v>1.1000000000000227</v>
      </c>
      <c r="E178" s="14">
        <v>987.2</v>
      </c>
      <c r="F178" s="21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s="1" customFormat="1" x14ac:dyDescent="0.2">
      <c r="A179" s="14">
        <v>994.2</v>
      </c>
      <c r="B179" s="13" t="s">
        <v>5</v>
      </c>
      <c r="C179" s="26" t="s">
        <v>364</v>
      </c>
      <c r="D179" s="19">
        <f t="shared" si="5"/>
        <v>1.8999999999999773</v>
      </c>
      <c r="E179" s="14">
        <v>988.30000000000007</v>
      </c>
      <c r="F179" s="21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s="1" customFormat="1" x14ac:dyDescent="0.2">
      <c r="A180" s="14">
        <v>996.1</v>
      </c>
      <c r="B180" s="22" t="s">
        <v>4</v>
      </c>
      <c r="C180" s="26" t="s">
        <v>272</v>
      </c>
      <c r="D180" s="19">
        <f t="shared" si="5"/>
        <v>0.60000000000002274</v>
      </c>
      <c r="E180" s="14">
        <v>990.2</v>
      </c>
      <c r="F180" s="21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s="1" customFormat="1" x14ac:dyDescent="0.2">
      <c r="A181" s="14">
        <v>996.7</v>
      </c>
      <c r="B181" s="22" t="s">
        <v>5</v>
      </c>
      <c r="C181" s="26" t="s">
        <v>365</v>
      </c>
      <c r="D181" s="19">
        <f t="shared" si="5"/>
        <v>0.80000000000006821</v>
      </c>
      <c r="E181" s="14">
        <v>990.80000000000007</v>
      </c>
      <c r="F181" s="2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s="1" customFormat="1" x14ac:dyDescent="0.2">
      <c r="A182" s="14">
        <v>997.50000000000011</v>
      </c>
      <c r="B182" s="22" t="s">
        <v>4</v>
      </c>
      <c r="C182" s="26" t="s">
        <v>366</v>
      </c>
      <c r="D182" s="19">
        <f t="shared" si="5"/>
        <v>0.29999999999995453</v>
      </c>
      <c r="E182" s="14">
        <v>991.60000000000014</v>
      </c>
      <c r="F182" s="21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s="1" customFormat="1" x14ac:dyDescent="0.2">
      <c r="A183" s="14">
        <v>997.80000000000007</v>
      </c>
      <c r="B183" s="22" t="s">
        <v>6</v>
      </c>
      <c r="C183" s="26" t="s">
        <v>367</v>
      </c>
      <c r="D183" s="19">
        <f t="shared" si="5"/>
        <v>2.2000000000000455</v>
      </c>
      <c r="E183" s="14">
        <v>991.90000000000009</v>
      </c>
      <c r="F183" s="21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s="1" customFormat="1" x14ac:dyDescent="0.2">
      <c r="A184" s="14">
        <v>1000.0000000000001</v>
      </c>
      <c r="B184" s="22" t="s">
        <v>6</v>
      </c>
      <c r="C184" s="26" t="s">
        <v>364</v>
      </c>
      <c r="D184" s="19">
        <f t="shared" si="5"/>
        <v>0.39999999999986358</v>
      </c>
      <c r="E184" s="14">
        <v>994.10000000000014</v>
      </c>
      <c r="F184" s="21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s="1" customFormat="1" x14ac:dyDescent="0.2">
      <c r="A185" s="14">
        <v>1000.4</v>
      </c>
      <c r="B185" s="22" t="s">
        <v>5</v>
      </c>
      <c r="C185" s="26" t="s">
        <v>368</v>
      </c>
      <c r="D185" s="19">
        <f t="shared" si="5"/>
        <v>0.40000000000009095</v>
      </c>
      <c r="E185" s="14">
        <v>994.5</v>
      </c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</row>
    <row r="186" spans="1:47" s="1" customFormat="1" x14ac:dyDescent="0.2">
      <c r="A186" s="14">
        <v>1000.8000000000001</v>
      </c>
      <c r="B186" s="22" t="s">
        <v>4</v>
      </c>
      <c r="C186" s="26" t="s">
        <v>369</v>
      </c>
      <c r="D186" s="19">
        <f t="shared" si="5"/>
        <v>5.2000000000000455</v>
      </c>
      <c r="E186" s="14">
        <v>994.90000000000009</v>
      </c>
      <c r="F186" s="21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</row>
    <row r="187" spans="1:47" s="1" customFormat="1" x14ac:dyDescent="0.2">
      <c r="A187" s="14">
        <v>1006.0000000000001</v>
      </c>
      <c r="B187" s="22" t="s">
        <v>225</v>
      </c>
      <c r="C187" s="26" t="s">
        <v>370</v>
      </c>
      <c r="D187" s="19">
        <f t="shared" si="5"/>
        <v>1.7999999999999545</v>
      </c>
      <c r="E187" s="14">
        <v>1000.1000000000001</v>
      </c>
      <c r="F187" s="21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</row>
    <row r="188" spans="1:47" s="1" customFormat="1" x14ac:dyDescent="0.2">
      <c r="A188" s="14">
        <v>1007.8000000000001</v>
      </c>
      <c r="B188" s="13" t="s">
        <v>6</v>
      </c>
      <c r="C188" s="22" t="s">
        <v>371</v>
      </c>
      <c r="D188" s="19">
        <f t="shared" si="5"/>
        <v>0</v>
      </c>
      <c r="E188" s="14">
        <v>1001.9000000000001</v>
      </c>
      <c r="F188" s="21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</row>
    <row r="189" spans="1:47" s="1" customFormat="1" x14ac:dyDescent="0.2">
      <c r="A189" s="14">
        <v>1007.8000000000001</v>
      </c>
      <c r="B189" s="13" t="s">
        <v>5</v>
      </c>
      <c r="C189" s="22" t="s">
        <v>229</v>
      </c>
      <c r="D189" s="19">
        <f t="shared" si="5"/>
        <v>0.10000000000002274</v>
      </c>
      <c r="E189" s="14">
        <v>1001.9000000000001</v>
      </c>
      <c r="F189" s="21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</row>
    <row r="190" spans="1:47" ht="40" x14ac:dyDescent="0.2">
      <c r="A190" s="2">
        <v>1007.9000000000001</v>
      </c>
      <c r="B190" s="3"/>
      <c r="C190" s="4" t="s">
        <v>337</v>
      </c>
      <c r="D190" s="28"/>
      <c r="E190" s="2">
        <v>1002.0000000000001</v>
      </c>
      <c r="F190"/>
    </row>
    <row r="191" spans="1:47" s="1" customFormat="1" x14ac:dyDescent="0.2">
      <c r="A191" s="59"/>
      <c r="B191" s="60"/>
      <c r="C191" s="60"/>
      <c r="D191" s="6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</row>
    <row r="192" spans="1:47" s="1" customFormat="1" x14ac:dyDescent="0.2">
      <c r="A192" s="62" t="s">
        <v>8</v>
      </c>
      <c r="B192" s="63"/>
      <c r="C192" s="63"/>
      <c r="D192" s="64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</row>
    <row r="193" spans="1:47" s="1" customFormat="1" ht="17" thickBot="1" x14ac:dyDescent="0.25">
      <c r="A193" s="65"/>
      <c r="B193" s="66"/>
      <c r="C193" s="66"/>
      <c r="D193" s="67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</row>
    <row r="194" spans="1:47" customFormat="1" x14ac:dyDescent="0.2"/>
    <row r="195" spans="1:47" customFormat="1" x14ac:dyDescent="0.2"/>
    <row r="196" spans="1:47" customFormat="1" x14ac:dyDescent="0.2"/>
    <row r="197" spans="1:47" customFormat="1" x14ac:dyDescent="0.2"/>
    <row r="198" spans="1:47" customFormat="1" x14ac:dyDescent="0.2"/>
    <row r="199" spans="1:47" customFormat="1" x14ac:dyDescent="0.2"/>
    <row r="200" spans="1:47" customFormat="1" x14ac:dyDescent="0.2"/>
    <row r="201" spans="1:47" customFormat="1" x14ac:dyDescent="0.2"/>
    <row r="202" spans="1:47" customFormat="1" x14ac:dyDescent="0.2"/>
    <row r="203" spans="1:47" customFormat="1" x14ac:dyDescent="0.2"/>
    <row r="204" spans="1:47" customFormat="1" x14ac:dyDescent="0.2"/>
    <row r="205" spans="1:47" customFormat="1" x14ac:dyDescent="0.2"/>
    <row r="206" spans="1:47" customFormat="1" x14ac:dyDescent="0.2"/>
    <row r="207" spans="1:47" customFormat="1" x14ac:dyDescent="0.2"/>
    <row r="208" spans="1:47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</sheetData>
  <mergeCells count="4">
    <mergeCell ref="A191:D191"/>
    <mergeCell ref="A192:D192"/>
    <mergeCell ref="A193:D193"/>
    <mergeCell ref="A52:D52"/>
  </mergeCells>
  <printOptions gridLines="1"/>
  <pageMargins left="0.51181102362204722" right="2.2440944881889764" top="0.39370078740157483" bottom="0.39370078740157483" header="0.15748031496062992" footer="0.15748031496062992"/>
  <pageSetup orientation="portrait" horizontalDpi="4294967292" verticalDpi="4294967292"/>
  <headerFooter>
    <oddHeader xml:space="preserve">&amp;L&amp;K000000Event 5163&amp;C&amp;K000000Bridges and Ferry Tour Day 3&amp;R&amp;K00000015 Aug  22.      .
</oddHeader>
    <oddFooter>&amp;L&amp;"Calibri,Regular"&amp;K000000Rev: 9 Aug 22&amp;R&amp;"Calibri,Regular"&amp;K000000Page &amp;P.    .</oddFooter>
  </headerFooter>
  <rowBreaks count="5" manualBreakCount="5">
    <brk id="29" max="4" man="1"/>
    <brk id="68" max="16383" man="1"/>
    <brk id="92" max="16383" man="1"/>
    <brk id="129" max="16383" man="1"/>
    <brk id="158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9E7F4-84B4-0D43-8E1F-F019240420C8}">
  <dimension ref="A1:AU362"/>
  <sheetViews>
    <sheetView zoomScale="160" zoomScaleNormal="160" zoomScaleSheetLayoutView="100" zoomScalePageLayoutView="160" workbookViewId="0"/>
  </sheetViews>
  <sheetFormatPr baseColWidth="10" defaultColWidth="9.1640625" defaultRowHeight="16" x14ac:dyDescent="0.2"/>
  <cols>
    <col min="1" max="1" width="6.6640625" style="16" customWidth="1"/>
    <col min="2" max="2" width="4.1640625" style="16" customWidth="1"/>
    <col min="3" max="3" width="41" style="16" customWidth="1"/>
    <col min="4" max="4" width="6.5" style="6" customWidth="1"/>
    <col min="5" max="5" width="9.1640625" style="1"/>
    <col min="48" max="16384" width="9.1640625" style="16"/>
  </cols>
  <sheetData>
    <row r="1" spans="1:4" ht="44" customHeight="1" thickBot="1" x14ac:dyDescent="0.25">
      <c r="A1" s="33" t="s">
        <v>400</v>
      </c>
      <c r="B1" s="34" t="s">
        <v>1</v>
      </c>
      <c r="C1" s="35" t="s">
        <v>2</v>
      </c>
      <c r="D1" s="36" t="s">
        <v>3</v>
      </c>
    </row>
    <row r="2" spans="1:4" ht="40" x14ac:dyDescent="0.2">
      <c r="A2" s="2">
        <f>' Route Day 2'!A99</f>
        <v>727.1</v>
      </c>
      <c r="B2" s="32"/>
      <c r="C2" s="4" t="s">
        <v>380</v>
      </c>
      <c r="D2" s="28"/>
    </row>
    <row r="3" spans="1:4" x14ac:dyDescent="0.2">
      <c r="A3" s="14">
        <v>727.2</v>
      </c>
      <c r="B3" s="13" t="s">
        <v>5</v>
      </c>
      <c r="C3" s="22" t="s">
        <v>231</v>
      </c>
      <c r="D3" s="19">
        <f>A4-A3</f>
        <v>0.10000000000002274</v>
      </c>
    </row>
    <row r="4" spans="1:4" x14ac:dyDescent="0.2">
      <c r="A4" s="14">
        <v>727.30000000000007</v>
      </c>
      <c r="B4" s="22" t="s">
        <v>5</v>
      </c>
      <c r="C4" s="26" t="s">
        <v>232</v>
      </c>
      <c r="D4" s="19">
        <f t="shared" ref="D4:D68" si="0">A5-A4</f>
        <v>9.9999999999909051E-2</v>
      </c>
    </row>
    <row r="5" spans="1:4" x14ac:dyDescent="0.2">
      <c r="A5" s="14">
        <v>727.4</v>
      </c>
      <c r="B5" s="22" t="s">
        <v>4</v>
      </c>
      <c r="C5" s="26" t="s">
        <v>233</v>
      </c>
      <c r="D5" s="19">
        <f t="shared" si="0"/>
        <v>0</v>
      </c>
    </row>
    <row r="6" spans="1:4" x14ac:dyDescent="0.2">
      <c r="A6" s="14">
        <v>727.4</v>
      </c>
      <c r="B6" s="22" t="s">
        <v>6</v>
      </c>
      <c r="C6" s="26" t="s">
        <v>234</v>
      </c>
      <c r="D6" s="19">
        <f t="shared" si="0"/>
        <v>0.20000000000004547</v>
      </c>
    </row>
    <row r="7" spans="1:4" x14ac:dyDescent="0.2">
      <c r="A7" s="14">
        <v>727.6</v>
      </c>
      <c r="B7" s="22" t="s">
        <v>6</v>
      </c>
      <c r="C7" s="26" t="s">
        <v>235</v>
      </c>
      <c r="D7" s="19">
        <f t="shared" si="0"/>
        <v>0.29999999999995453</v>
      </c>
    </row>
    <row r="8" spans="1:4" x14ac:dyDescent="0.2">
      <c r="A8" s="14">
        <v>727.9</v>
      </c>
      <c r="B8" s="22" t="s">
        <v>6</v>
      </c>
      <c r="C8" s="26" t="s">
        <v>15</v>
      </c>
      <c r="D8" s="19">
        <f t="shared" si="0"/>
        <v>0.10000000000002274</v>
      </c>
    </row>
    <row r="9" spans="1:4" x14ac:dyDescent="0.2">
      <c r="A9" s="14">
        <v>728</v>
      </c>
      <c r="B9" s="22" t="s">
        <v>5</v>
      </c>
      <c r="C9" s="26" t="s">
        <v>236</v>
      </c>
      <c r="D9" s="19">
        <f t="shared" si="0"/>
        <v>0.39999999999997726</v>
      </c>
    </row>
    <row r="10" spans="1:4" x14ac:dyDescent="0.2">
      <c r="A10" s="14">
        <v>728.4</v>
      </c>
      <c r="B10" s="22" t="s">
        <v>6</v>
      </c>
      <c r="C10" s="26" t="s">
        <v>237</v>
      </c>
      <c r="D10" s="19">
        <f t="shared" si="0"/>
        <v>0</v>
      </c>
    </row>
    <row r="11" spans="1:4" x14ac:dyDescent="0.2">
      <c r="A11" s="14">
        <v>728.4</v>
      </c>
      <c r="B11" s="22" t="s">
        <v>4</v>
      </c>
      <c r="C11" s="26" t="s">
        <v>238</v>
      </c>
      <c r="D11" s="19">
        <f t="shared" si="0"/>
        <v>0.10000000000002274</v>
      </c>
    </row>
    <row r="12" spans="1:4" x14ac:dyDescent="0.2">
      <c r="A12" s="14">
        <v>728.5</v>
      </c>
      <c r="B12" s="22" t="s">
        <v>5</v>
      </c>
      <c r="C12" s="26" t="s">
        <v>16</v>
      </c>
      <c r="D12" s="19">
        <f t="shared" si="0"/>
        <v>0.20000000000004547</v>
      </c>
    </row>
    <row r="13" spans="1:4" x14ac:dyDescent="0.2">
      <c r="A13" s="14">
        <v>728.7</v>
      </c>
      <c r="B13" s="22" t="s">
        <v>6</v>
      </c>
      <c r="C13" s="26" t="s">
        <v>197</v>
      </c>
      <c r="D13" s="19">
        <f t="shared" si="0"/>
        <v>0.19999999999993179</v>
      </c>
    </row>
    <row r="14" spans="1:4" x14ac:dyDescent="0.2">
      <c r="A14" s="5">
        <v>728.9</v>
      </c>
      <c r="B14" s="24" t="s">
        <v>5</v>
      </c>
      <c r="C14" s="23" t="s">
        <v>239</v>
      </c>
      <c r="D14" s="19">
        <f t="shared" si="0"/>
        <v>0.90000000000009095</v>
      </c>
    </row>
    <row r="15" spans="1:4" x14ac:dyDescent="0.2">
      <c r="A15" s="14">
        <v>729.80000000000007</v>
      </c>
      <c r="B15" s="24" t="s">
        <v>4</v>
      </c>
      <c r="C15" s="23" t="s">
        <v>240</v>
      </c>
      <c r="D15" s="19">
        <f t="shared" si="0"/>
        <v>0.19999999999993179</v>
      </c>
    </row>
    <row r="16" spans="1:4" x14ac:dyDescent="0.2">
      <c r="A16" s="14">
        <v>730</v>
      </c>
      <c r="B16" s="24" t="s">
        <v>4</v>
      </c>
      <c r="C16" s="23" t="s">
        <v>11</v>
      </c>
      <c r="D16" s="19">
        <f t="shared" si="0"/>
        <v>1.7000000000000455</v>
      </c>
    </row>
    <row r="17" spans="1:47" x14ac:dyDescent="0.2">
      <c r="A17" s="14">
        <v>731.7</v>
      </c>
      <c r="B17" s="24" t="s">
        <v>4</v>
      </c>
      <c r="C17" s="23" t="s">
        <v>241</v>
      </c>
      <c r="D17" s="19">
        <f t="shared" si="0"/>
        <v>1.7999999999999545</v>
      </c>
    </row>
    <row r="18" spans="1:47" x14ac:dyDescent="0.2">
      <c r="A18" s="14">
        <v>733.5</v>
      </c>
      <c r="B18" s="22" t="s">
        <v>6</v>
      </c>
      <c r="C18" s="22" t="s">
        <v>242</v>
      </c>
      <c r="D18" s="19">
        <f t="shared" si="0"/>
        <v>0.10000000000002274</v>
      </c>
    </row>
    <row r="19" spans="1:47" x14ac:dyDescent="0.2">
      <c r="A19" s="14">
        <v>733.6</v>
      </c>
      <c r="B19" s="15" t="s">
        <v>5</v>
      </c>
      <c r="C19" s="22" t="s">
        <v>243</v>
      </c>
      <c r="D19" s="19">
        <f t="shared" si="0"/>
        <v>0.29999999999995453</v>
      </c>
    </row>
    <row r="20" spans="1:47" x14ac:dyDescent="0.2">
      <c r="A20" s="14">
        <v>733.9</v>
      </c>
      <c r="B20" s="15" t="s">
        <v>6</v>
      </c>
      <c r="C20" s="22" t="s">
        <v>244</v>
      </c>
      <c r="D20" s="19">
        <f t="shared" si="0"/>
        <v>0.30000000000006821</v>
      </c>
    </row>
    <row r="21" spans="1:47" x14ac:dyDescent="0.2">
      <c r="A21" s="14">
        <v>734.2</v>
      </c>
      <c r="B21" s="15" t="s">
        <v>5</v>
      </c>
      <c r="C21" s="22" t="s">
        <v>245</v>
      </c>
      <c r="D21" s="19">
        <f t="shared" si="0"/>
        <v>0</v>
      </c>
    </row>
    <row r="22" spans="1:47" x14ac:dyDescent="0.2">
      <c r="A22" s="14">
        <v>734.2</v>
      </c>
      <c r="B22" s="15" t="s">
        <v>6</v>
      </c>
      <c r="C22" s="22" t="s">
        <v>101</v>
      </c>
      <c r="D22" s="19">
        <f t="shared" si="0"/>
        <v>0.79999999999995453</v>
      </c>
    </row>
    <row r="23" spans="1:47" x14ac:dyDescent="0.2">
      <c r="A23" s="14">
        <v>735</v>
      </c>
      <c r="B23" s="15" t="s">
        <v>6</v>
      </c>
      <c r="C23" s="23" t="s">
        <v>12</v>
      </c>
      <c r="D23" s="19">
        <f t="shared" si="0"/>
        <v>3</v>
      </c>
    </row>
    <row r="24" spans="1:47" x14ac:dyDescent="0.2">
      <c r="A24" s="14">
        <v>738</v>
      </c>
      <c r="B24" s="15" t="s">
        <v>5</v>
      </c>
      <c r="C24" s="23" t="s">
        <v>13</v>
      </c>
      <c r="D24" s="19">
        <f t="shared" si="0"/>
        <v>11.899999999999977</v>
      </c>
    </row>
    <row r="25" spans="1:47" x14ac:dyDescent="0.2">
      <c r="A25" s="14">
        <v>749.9</v>
      </c>
      <c r="B25" s="15" t="s">
        <v>6</v>
      </c>
      <c r="C25" s="23" t="s">
        <v>101</v>
      </c>
      <c r="D25" s="19">
        <f t="shared" si="0"/>
        <v>5.3000000000000682</v>
      </c>
    </row>
    <row r="26" spans="1:47" x14ac:dyDescent="0.2">
      <c r="A26" s="14">
        <v>755.2</v>
      </c>
      <c r="B26" s="15" t="s">
        <v>5</v>
      </c>
      <c r="C26" s="23" t="s">
        <v>246</v>
      </c>
      <c r="D26" s="19">
        <f t="shared" si="0"/>
        <v>0.19999999999993179</v>
      </c>
    </row>
    <row r="27" spans="1:47" s="1" customFormat="1" x14ac:dyDescent="0.2">
      <c r="A27" s="9">
        <v>755.4</v>
      </c>
      <c r="B27" s="10"/>
      <c r="C27" s="25" t="s">
        <v>247</v>
      </c>
      <c r="D27" s="55">
        <f t="shared" si="0"/>
        <v>0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</row>
    <row r="28" spans="1:47" x14ac:dyDescent="0.2">
      <c r="A28" s="14">
        <v>755.4</v>
      </c>
      <c r="B28" s="15" t="s">
        <v>4</v>
      </c>
      <c r="C28" s="23" t="s">
        <v>248</v>
      </c>
      <c r="D28" s="19">
        <v>0.3</v>
      </c>
    </row>
    <row r="29" spans="1:47" x14ac:dyDescent="0.2">
      <c r="A29" s="14">
        <f>A28+D28</f>
        <v>755.69999999999993</v>
      </c>
      <c r="B29" s="15" t="s">
        <v>6</v>
      </c>
      <c r="C29" s="23" t="s">
        <v>430</v>
      </c>
      <c r="D29" s="19">
        <v>0.19999999999993179</v>
      </c>
    </row>
    <row r="30" spans="1:47" x14ac:dyDescent="0.2">
      <c r="A30" s="14">
        <f t="shared" ref="A30:A34" si="1">A29+D29</f>
        <v>755.89999999999986</v>
      </c>
      <c r="B30" s="15" t="s">
        <v>5</v>
      </c>
      <c r="C30" s="23" t="s">
        <v>249</v>
      </c>
      <c r="D30" s="19">
        <v>2.5</v>
      </c>
    </row>
    <row r="31" spans="1:47" x14ac:dyDescent="0.2">
      <c r="A31" s="14">
        <f t="shared" si="1"/>
        <v>758.39999999999986</v>
      </c>
      <c r="B31" s="15" t="s">
        <v>6</v>
      </c>
      <c r="C31" s="23" t="s">
        <v>431</v>
      </c>
      <c r="D31" s="19">
        <v>8.7000000000000455</v>
      </c>
    </row>
    <row r="32" spans="1:47" x14ac:dyDescent="0.2">
      <c r="A32" s="14">
        <f t="shared" si="1"/>
        <v>767.09999999999991</v>
      </c>
      <c r="B32" s="15" t="s">
        <v>4</v>
      </c>
      <c r="C32" s="23" t="s">
        <v>18</v>
      </c>
      <c r="D32" s="19">
        <v>1.2999999999999545</v>
      </c>
    </row>
    <row r="33" spans="1:47" x14ac:dyDescent="0.2">
      <c r="A33" s="14">
        <f t="shared" si="1"/>
        <v>768.39999999999986</v>
      </c>
      <c r="B33" s="15" t="s">
        <v>4</v>
      </c>
      <c r="C33" s="22" t="s">
        <v>32</v>
      </c>
      <c r="D33" s="19">
        <v>0.39999999999997726</v>
      </c>
    </row>
    <row r="34" spans="1:47" x14ac:dyDescent="0.2">
      <c r="A34" s="14">
        <f t="shared" si="1"/>
        <v>768.79999999999984</v>
      </c>
      <c r="B34" s="13" t="s">
        <v>4</v>
      </c>
      <c r="C34" s="23" t="s">
        <v>32</v>
      </c>
      <c r="D34" s="19">
        <v>6.4000000000000909</v>
      </c>
    </row>
    <row r="35" spans="1:47" x14ac:dyDescent="0.2">
      <c r="A35" s="14">
        <f>A34+D34</f>
        <v>775.19999999999993</v>
      </c>
      <c r="B35" s="15" t="s">
        <v>5</v>
      </c>
      <c r="C35" s="23" t="s">
        <v>19</v>
      </c>
      <c r="D35" s="19">
        <f t="shared" si="0"/>
        <v>0.60000000000013642</v>
      </c>
    </row>
    <row r="36" spans="1:47" ht="17" customHeight="1" x14ac:dyDescent="0.2">
      <c r="A36" s="14">
        <v>775.80000000000007</v>
      </c>
      <c r="B36" s="15" t="s">
        <v>6</v>
      </c>
      <c r="C36" s="23" t="s">
        <v>17</v>
      </c>
      <c r="D36" s="19">
        <f t="shared" si="0"/>
        <v>3.1000000000000227</v>
      </c>
    </row>
    <row r="37" spans="1:47" x14ac:dyDescent="0.2">
      <c r="A37" s="14">
        <v>778.90000000000009</v>
      </c>
      <c r="B37" s="15" t="s">
        <v>5</v>
      </c>
      <c r="C37" s="23" t="s">
        <v>20</v>
      </c>
      <c r="D37" s="19">
        <f t="shared" si="0"/>
        <v>5.6999999999999318</v>
      </c>
    </row>
    <row r="38" spans="1:47" x14ac:dyDescent="0.2">
      <c r="A38" s="14">
        <v>784.6</v>
      </c>
      <c r="B38" s="22" t="s">
        <v>4</v>
      </c>
      <c r="C38" s="23" t="s">
        <v>21</v>
      </c>
      <c r="D38" s="19">
        <f t="shared" si="0"/>
        <v>1.3000000000000682</v>
      </c>
    </row>
    <row r="39" spans="1:47" x14ac:dyDescent="0.2">
      <c r="A39" s="14">
        <v>785.90000000000009</v>
      </c>
      <c r="B39" s="15" t="s">
        <v>4</v>
      </c>
      <c r="C39" s="23" t="s">
        <v>22</v>
      </c>
      <c r="D39" s="19">
        <f t="shared" si="0"/>
        <v>1.5</v>
      </c>
    </row>
    <row r="40" spans="1:47" x14ac:dyDescent="0.2">
      <c r="A40" s="14">
        <v>787.40000000000009</v>
      </c>
      <c r="B40" s="15" t="s">
        <v>4</v>
      </c>
      <c r="C40" s="23" t="s">
        <v>23</v>
      </c>
      <c r="D40" s="19">
        <f t="shared" si="0"/>
        <v>1.5</v>
      </c>
    </row>
    <row r="41" spans="1:47" x14ac:dyDescent="0.2">
      <c r="A41" s="14">
        <v>788.90000000000009</v>
      </c>
      <c r="B41" s="22" t="s">
        <v>5</v>
      </c>
      <c r="C41" s="23" t="s">
        <v>250</v>
      </c>
      <c r="D41" s="19">
        <f t="shared" si="0"/>
        <v>0.69999999999993179</v>
      </c>
    </row>
    <row r="42" spans="1:47" x14ac:dyDescent="0.2">
      <c r="A42" s="14">
        <v>789.6</v>
      </c>
      <c r="B42" s="22" t="s">
        <v>6</v>
      </c>
      <c r="C42" s="23" t="s">
        <v>251</v>
      </c>
      <c r="D42" s="19">
        <f t="shared" si="0"/>
        <v>1.8999999999999773</v>
      </c>
    </row>
    <row r="43" spans="1:47" x14ac:dyDescent="0.2">
      <c r="A43" s="14">
        <v>791.5</v>
      </c>
      <c r="B43" s="26" t="s">
        <v>5</v>
      </c>
      <c r="C43" s="23" t="s">
        <v>252</v>
      </c>
      <c r="D43" s="19">
        <f t="shared" si="0"/>
        <v>7.5000000000001137</v>
      </c>
    </row>
    <row r="44" spans="1:47" x14ac:dyDescent="0.2">
      <c r="A44" s="14">
        <v>799.00000000000011</v>
      </c>
      <c r="B44" s="26" t="s">
        <v>4</v>
      </c>
      <c r="C44" s="23" t="s">
        <v>257</v>
      </c>
      <c r="D44" s="19">
        <f t="shared" si="0"/>
        <v>1.9999999999998863</v>
      </c>
    </row>
    <row r="45" spans="1:47" ht="16" customHeight="1" x14ac:dyDescent="0.2">
      <c r="A45" s="14">
        <v>801</v>
      </c>
      <c r="B45" s="26" t="s">
        <v>5</v>
      </c>
      <c r="C45" s="23" t="s">
        <v>258</v>
      </c>
      <c r="D45" s="19">
        <f t="shared" si="0"/>
        <v>9.5</v>
      </c>
    </row>
    <row r="46" spans="1:47" s="1" customFormat="1" ht="15" customHeight="1" x14ac:dyDescent="0.2">
      <c r="A46" s="14">
        <v>810.5</v>
      </c>
      <c r="B46" s="26" t="s">
        <v>5</v>
      </c>
      <c r="C46" s="23" t="s">
        <v>253</v>
      </c>
      <c r="D46" s="19">
        <f t="shared" si="0"/>
        <v>0.60000000000002274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</row>
    <row r="47" spans="1:47" s="1" customFormat="1" x14ac:dyDescent="0.2">
      <c r="A47" s="14">
        <v>811.1</v>
      </c>
      <c r="B47" s="22" t="s">
        <v>6</v>
      </c>
      <c r="C47" s="23" t="s">
        <v>254</v>
      </c>
      <c r="D47" s="19">
        <f t="shared" si="0"/>
        <v>1.3999999999999773</v>
      </c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</row>
    <row r="48" spans="1:47" s="1" customFormat="1" x14ac:dyDescent="0.2">
      <c r="A48" s="14">
        <v>812.5</v>
      </c>
      <c r="B48" s="15" t="s">
        <v>6</v>
      </c>
      <c r="C48" s="23" t="s">
        <v>25</v>
      </c>
      <c r="D48" s="19">
        <f t="shared" si="0"/>
        <v>0.20000000000004547</v>
      </c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</row>
    <row r="49" spans="1:47" s="1" customFormat="1" x14ac:dyDescent="0.2">
      <c r="A49" s="14">
        <v>812.7</v>
      </c>
      <c r="B49" s="7" t="s">
        <v>5</v>
      </c>
      <c r="C49" s="23" t="s">
        <v>255</v>
      </c>
      <c r="D49" s="19">
        <f t="shared" si="0"/>
        <v>5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</row>
    <row r="50" spans="1:47" s="1" customFormat="1" x14ac:dyDescent="0.2">
      <c r="A50" s="14">
        <v>817.7</v>
      </c>
      <c r="B50" s="13" t="s">
        <v>6</v>
      </c>
      <c r="C50" s="23" t="s">
        <v>256</v>
      </c>
      <c r="D50" s="19">
        <f t="shared" si="0"/>
        <v>0.30000000000006821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</row>
    <row r="51" spans="1:47" s="1" customFormat="1" ht="40" x14ac:dyDescent="0.2">
      <c r="A51" s="2">
        <v>818.00000000000011</v>
      </c>
      <c r="B51" s="32"/>
      <c r="C51" s="4" t="s">
        <v>381</v>
      </c>
      <c r="D51" s="28"/>
      <c r="E51" s="2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</row>
    <row r="52" spans="1:47" s="1" customFormat="1" x14ac:dyDescent="0.2">
      <c r="A52" s="14">
        <v>818</v>
      </c>
      <c r="B52" s="15" t="s">
        <v>7</v>
      </c>
      <c r="C52" s="23" t="s">
        <v>401</v>
      </c>
      <c r="D52" s="19">
        <f t="shared" si="0"/>
        <v>0.29999999999995453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</row>
    <row r="53" spans="1:47" s="1" customFormat="1" x14ac:dyDescent="0.2">
      <c r="A53" s="14">
        <v>818.3</v>
      </c>
      <c r="B53" s="15" t="s">
        <v>6</v>
      </c>
      <c r="C53" s="23" t="s">
        <v>132</v>
      </c>
      <c r="D53" s="19">
        <f t="shared" si="0"/>
        <v>2.3000000000000682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</row>
    <row r="54" spans="1:47" s="1" customFormat="1" ht="17" x14ac:dyDescent="0.2">
      <c r="A54" s="14">
        <v>820.6</v>
      </c>
      <c r="B54" s="7" t="s">
        <v>5</v>
      </c>
      <c r="C54" s="27" t="s">
        <v>411</v>
      </c>
      <c r="D54" s="19">
        <f t="shared" si="0"/>
        <v>21.699999999999932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</row>
    <row r="55" spans="1:47" s="1" customFormat="1" ht="17" x14ac:dyDescent="0.2">
      <c r="A55" s="14">
        <v>842.3</v>
      </c>
      <c r="B55" s="7" t="s">
        <v>5</v>
      </c>
      <c r="C55" s="27" t="s">
        <v>412</v>
      </c>
      <c r="D55" s="19">
        <f t="shared" si="0"/>
        <v>1.7000000000000455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</row>
    <row r="56" spans="1:47" s="1" customFormat="1" x14ac:dyDescent="0.2">
      <c r="A56" s="14">
        <v>844</v>
      </c>
      <c r="B56" s="15" t="s">
        <v>5</v>
      </c>
      <c r="C56" s="22" t="s">
        <v>414</v>
      </c>
      <c r="D56" s="19">
        <f t="shared" si="0"/>
        <v>0.39999999999997726</v>
      </c>
      <c r="E56" s="21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</row>
    <row r="57" spans="1:47" s="1" customFormat="1" x14ac:dyDescent="0.2">
      <c r="A57" s="14">
        <v>844.4</v>
      </c>
      <c r="B57" s="15" t="s">
        <v>5</v>
      </c>
      <c r="C57" s="22" t="s">
        <v>413</v>
      </c>
      <c r="D57" s="19">
        <f t="shared" si="0"/>
        <v>0.5</v>
      </c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</row>
    <row r="58" spans="1:47" s="1" customFormat="1" x14ac:dyDescent="0.2">
      <c r="A58" s="14">
        <v>844.9</v>
      </c>
      <c r="B58" s="15" t="s">
        <v>6</v>
      </c>
      <c r="C58" s="22" t="s">
        <v>404</v>
      </c>
      <c r="D58" s="19">
        <f t="shared" si="0"/>
        <v>0</v>
      </c>
      <c r="E58" s="21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</row>
    <row r="59" spans="1:47" s="1" customFormat="1" x14ac:dyDescent="0.2">
      <c r="A59" s="14">
        <v>844.9</v>
      </c>
      <c r="B59" s="15" t="s">
        <v>6</v>
      </c>
      <c r="C59" s="22" t="s">
        <v>403</v>
      </c>
      <c r="D59" s="19">
        <f t="shared" si="0"/>
        <v>0.10000000000002274</v>
      </c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</row>
    <row r="60" spans="1:47" s="1" customFormat="1" ht="17" x14ac:dyDescent="0.2">
      <c r="A60" s="14">
        <v>845</v>
      </c>
      <c r="B60" s="7" t="s">
        <v>4</v>
      </c>
      <c r="C60" s="27" t="s">
        <v>409</v>
      </c>
      <c r="D60" s="19">
        <f t="shared" si="0"/>
        <v>0.10000000000002274</v>
      </c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</row>
    <row r="61" spans="1:47" s="1" customFormat="1" x14ac:dyDescent="0.2">
      <c r="A61" s="14">
        <v>845.1</v>
      </c>
      <c r="B61" s="15" t="s">
        <v>5</v>
      </c>
      <c r="C61" s="22" t="s">
        <v>410</v>
      </c>
      <c r="D61" s="19">
        <f t="shared" si="0"/>
        <v>0.29999999999995453</v>
      </c>
      <c r="E61" s="2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</row>
    <row r="62" spans="1:47" s="1" customFormat="1" x14ac:dyDescent="0.2">
      <c r="A62" s="14">
        <v>845.4</v>
      </c>
      <c r="B62" s="15" t="s">
        <v>6</v>
      </c>
      <c r="C62" s="22" t="s">
        <v>408</v>
      </c>
      <c r="D62" s="19">
        <f t="shared" si="0"/>
        <v>1.1000000000000227</v>
      </c>
      <c r="E62" s="21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</row>
    <row r="63" spans="1:47" s="1" customFormat="1" x14ac:dyDescent="0.2">
      <c r="A63" s="14">
        <v>846.5</v>
      </c>
      <c r="B63" s="22" t="s">
        <v>4</v>
      </c>
      <c r="C63" s="22" t="s">
        <v>316</v>
      </c>
      <c r="D63" s="19">
        <f t="shared" si="0"/>
        <v>0.20000000000004547</v>
      </c>
      <c r="E63" s="21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</row>
    <row r="64" spans="1:47" s="1" customFormat="1" x14ac:dyDescent="0.2">
      <c r="A64" s="14">
        <v>846.7</v>
      </c>
      <c r="B64" s="15" t="s">
        <v>5</v>
      </c>
      <c r="C64" s="22" t="s">
        <v>317</v>
      </c>
      <c r="D64" s="19">
        <f t="shared" si="0"/>
        <v>9.9999999999909051E-2</v>
      </c>
      <c r="E64" s="21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</row>
    <row r="65" spans="1:47" s="1" customFormat="1" ht="16" customHeight="1" x14ac:dyDescent="0.2">
      <c r="A65" s="14">
        <v>846.8</v>
      </c>
      <c r="B65" s="15" t="s">
        <v>4</v>
      </c>
      <c r="C65" s="22" t="s">
        <v>407</v>
      </c>
      <c r="D65" s="19">
        <f t="shared" si="0"/>
        <v>0</v>
      </c>
      <c r="E65" s="21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</row>
    <row r="66" spans="1:47" s="1" customFormat="1" x14ac:dyDescent="0.2">
      <c r="A66" s="14">
        <v>846.8</v>
      </c>
      <c r="B66" s="15" t="s">
        <v>6</v>
      </c>
      <c r="C66" s="22" t="s">
        <v>268</v>
      </c>
      <c r="D66" s="19">
        <f t="shared" si="0"/>
        <v>7.2000000000000455</v>
      </c>
      <c r="E66" s="21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</row>
    <row r="67" spans="1:47" s="1" customFormat="1" x14ac:dyDescent="0.2">
      <c r="A67" s="14">
        <v>854</v>
      </c>
      <c r="B67" s="22" t="s">
        <v>4</v>
      </c>
      <c r="C67" s="22" t="s">
        <v>319</v>
      </c>
      <c r="D67" s="19">
        <f t="shared" si="0"/>
        <v>0.89999999999997726</v>
      </c>
      <c r="E67" s="21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</row>
    <row r="68" spans="1:47" s="1" customFormat="1" x14ac:dyDescent="0.2">
      <c r="A68" s="14">
        <v>854.9</v>
      </c>
      <c r="B68" s="15" t="s">
        <v>6</v>
      </c>
      <c r="C68" s="22" t="s">
        <v>375</v>
      </c>
      <c r="D68" s="19">
        <f t="shared" si="0"/>
        <v>0.39999999999997726</v>
      </c>
      <c r="E68" s="21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</row>
    <row r="69" spans="1:47" s="1" customFormat="1" ht="40" x14ac:dyDescent="0.2">
      <c r="A69" s="2">
        <v>855.3</v>
      </c>
      <c r="B69" s="32"/>
      <c r="C69" s="4" t="s">
        <v>405</v>
      </c>
      <c r="D69" s="28"/>
      <c r="E69" s="21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</row>
    <row r="70" spans="1:47" s="1" customFormat="1" x14ac:dyDescent="0.2">
      <c r="A70" s="14">
        <v>855.3</v>
      </c>
      <c r="B70" s="15" t="s">
        <v>6</v>
      </c>
      <c r="C70" s="22" t="s">
        <v>320</v>
      </c>
      <c r="D70" s="19">
        <f t="shared" ref="D70:D129" si="2">A71-A70</f>
        <v>2.1000000000000227</v>
      </c>
      <c r="E70" s="21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</row>
    <row r="71" spans="1:47" s="1" customFormat="1" x14ac:dyDescent="0.2">
      <c r="A71" s="14">
        <v>857.4</v>
      </c>
      <c r="B71" s="22" t="s">
        <v>4</v>
      </c>
      <c r="C71" s="22" t="s">
        <v>435</v>
      </c>
      <c r="D71" s="19">
        <f t="shared" si="2"/>
        <v>6.3999999999999773</v>
      </c>
      <c r="E71" s="2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</row>
    <row r="72" spans="1:47" s="1" customFormat="1" x14ac:dyDescent="0.2">
      <c r="A72" s="14">
        <v>863.8</v>
      </c>
      <c r="B72" s="15" t="s">
        <v>5</v>
      </c>
      <c r="C72" s="22" t="s">
        <v>321</v>
      </c>
      <c r="D72" s="19">
        <f t="shared" si="2"/>
        <v>1.1000000000000227</v>
      </c>
      <c r="E72" s="21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</row>
    <row r="73" spans="1:47" s="1" customFormat="1" x14ac:dyDescent="0.2">
      <c r="A73" s="14">
        <v>864.9</v>
      </c>
      <c r="B73" s="15" t="s">
        <v>6</v>
      </c>
      <c r="C73" s="22" t="s">
        <v>322</v>
      </c>
      <c r="D73" s="19">
        <f t="shared" si="2"/>
        <v>4.2000000000000455</v>
      </c>
      <c r="E73" s="21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</row>
    <row r="74" spans="1:47" s="1" customFormat="1" x14ac:dyDescent="0.2">
      <c r="A74" s="14">
        <v>869.1</v>
      </c>
      <c r="B74" s="15" t="s">
        <v>5</v>
      </c>
      <c r="C74" s="22" t="s">
        <v>322</v>
      </c>
      <c r="D74" s="19">
        <f t="shared" si="2"/>
        <v>0.39999999999997726</v>
      </c>
      <c r="E74" s="21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</row>
    <row r="75" spans="1:47" s="1" customFormat="1" x14ac:dyDescent="0.2">
      <c r="A75" s="14">
        <v>869.5</v>
      </c>
      <c r="B75" s="22" t="s">
        <v>4</v>
      </c>
      <c r="C75" s="22" t="s">
        <v>323</v>
      </c>
      <c r="D75" s="19">
        <f t="shared" si="2"/>
        <v>0.20000000000004547</v>
      </c>
      <c r="E75" s="21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</row>
    <row r="76" spans="1:47" s="1" customFormat="1" x14ac:dyDescent="0.2">
      <c r="A76" s="14">
        <v>869.7</v>
      </c>
      <c r="B76" s="15" t="s">
        <v>5</v>
      </c>
      <c r="C76" s="22" t="s">
        <v>324</v>
      </c>
      <c r="D76" s="19">
        <f t="shared" si="2"/>
        <v>2.6999999999999318</v>
      </c>
      <c r="E76" s="21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</row>
    <row r="77" spans="1:47" s="1" customFormat="1" x14ac:dyDescent="0.2">
      <c r="A77" s="14">
        <v>872.4</v>
      </c>
      <c r="B77" s="15" t="s">
        <v>5</v>
      </c>
      <c r="C77" s="22" t="s">
        <v>325</v>
      </c>
      <c r="D77" s="19">
        <f t="shared" si="2"/>
        <v>4.8000000000000682</v>
      </c>
      <c r="E77" s="21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</row>
    <row r="78" spans="1:47" s="1" customFormat="1" x14ac:dyDescent="0.2">
      <c r="A78" s="14">
        <v>877.2</v>
      </c>
      <c r="B78" s="15" t="s">
        <v>5</v>
      </c>
      <c r="C78" s="22" t="s">
        <v>326</v>
      </c>
      <c r="D78" s="19">
        <f t="shared" si="2"/>
        <v>9.9999999999909051E-2</v>
      </c>
      <c r="E78" s="21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</row>
    <row r="79" spans="1:47" s="1" customFormat="1" x14ac:dyDescent="0.2">
      <c r="A79" s="14">
        <v>877.3</v>
      </c>
      <c r="B79" s="22" t="s">
        <v>6</v>
      </c>
      <c r="C79" s="22" t="s">
        <v>327</v>
      </c>
      <c r="D79" s="19">
        <f t="shared" si="2"/>
        <v>0</v>
      </c>
      <c r="E79" s="21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47" s="1" customFormat="1" x14ac:dyDescent="0.2">
      <c r="A80" s="14">
        <v>877.3</v>
      </c>
      <c r="B80" s="15" t="s">
        <v>5</v>
      </c>
      <c r="C80" s="22" t="s">
        <v>328</v>
      </c>
      <c r="D80" s="19">
        <f t="shared" si="2"/>
        <v>0.80000000000006821</v>
      </c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</row>
    <row r="81" spans="1:47" s="1" customFormat="1" x14ac:dyDescent="0.2">
      <c r="A81" s="14">
        <v>878.1</v>
      </c>
      <c r="B81" s="22" t="s">
        <v>4</v>
      </c>
      <c r="C81" s="22" t="s">
        <v>329</v>
      </c>
      <c r="D81" s="19">
        <f t="shared" si="2"/>
        <v>0.19999999999993179</v>
      </c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</row>
    <row r="82" spans="1:47" s="1" customFormat="1" x14ac:dyDescent="0.2">
      <c r="A82" s="14">
        <v>878.3</v>
      </c>
      <c r="B82" s="15" t="s">
        <v>5</v>
      </c>
      <c r="C82" s="22" t="s">
        <v>330</v>
      </c>
      <c r="D82" s="19">
        <f t="shared" si="2"/>
        <v>1.6000000000000227</v>
      </c>
      <c r="E82" s="21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</row>
    <row r="83" spans="1:47" s="1" customFormat="1" x14ac:dyDescent="0.2">
      <c r="A83" s="14">
        <v>879.9</v>
      </c>
      <c r="B83" s="15" t="s">
        <v>6</v>
      </c>
      <c r="C83" s="22" t="s">
        <v>331</v>
      </c>
      <c r="D83" s="19">
        <f t="shared" si="2"/>
        <v>1.2000000000000455</v>
      </c>
      <c r="E83" s="21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</row>
    <row r="84" spans="1:47" s="1" customFormat="1" x14ac:dyDescent="0.2">
      <c r="A84" s="14">
        <v>881.1</v>
      </c>
      <c r="B84" s="15" t="s">
        <v>4</v>
      </c>
      <c r="C84" s="22" t="s">
        <v>332</v>
      </c>
      <c r="D84" s="19">
        <f t="shared" si="2"/>
        <v>0.19999999999993179</v>
      </c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</row>
    <row r="85" spans="1:47" s="1" customFormat="1" x14ac:dyDescent="0.2">
      <c r="A85" s="14">
        <v>881.3</v>
      </c>
      <c r="B85" s="22" t="s">
        <v>5</v>
      </c>
      <c r="C85" s="22" t="s">
        <v>333</v>
      </c>
      <c r="D85" s="19">
        <f t="shared" si="2"/>
        <v>0.10000000000002274</v>
      </c>
      <c r="E85" s="21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</row>
    <row r="86" spans="1:47" s="1" customFormat="1" x14ac:dyDescent="0.2">
      <c r="A86" s="14">
        <v>881.4</v>
      </c>
      <c r="B86" s="22" t="s">
        <v>5</v>
      </c>
      <c r="C86" s="22" t="s">
        <v>334</v>
      </c>
      <c r="D86" s="19">
        <f t="shared" si="2"/>
        <v>0.60000000000002274</v>
      </c>
      <c r="E86" s="21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</row>
    <row r="87" spans="1:47" s="1" customFormat="1" x14ac:dyDescent="0.2">
      <c r="A87" s="14">
        <v>882</v>
      </c>
      <c r="B87" s="15" t="s">
        <v>5</v>
      </c>
      <c r="C87" s="22" t="s">
        <v>335</v>
      </c>
      <c r="D87" s="19">
        <f t="shared" si="2"/>
        <v>0.20000000000004547</v>
      </c>
      <c r="E87" s="21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</row>
    <row r="88" spans="1:47" s="1" customFormat="1" x14ac:dyDescent="0.2">
      <c r="A88" s="14">
        <v>882.2</v>
      </c>
      <c r="B88" s="22" t="s">
        <v>5</v>
      </c>
      <c r="C88" s="22" t="s">
        <v>336</v>
      </c>
      <c r="D88" s="19">
        <f t="shared" si="2"/>
        <v>0.5</v>
      </c>
      <c r="E88" s="21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</row>
    <row r="89" spans="1:47" s="1" customFormat="1" x14ac:dyDescent="0.2">
      <c r="A89" s="14">
        <v>882.7</v>
      </c>
      <c r="B89" s="22" t="s">
        <v>6</v>
      </c>
      <c r="C89" s="22" t="s">
        <v>338</v>
      </c>
      <c r="D89" s="19">
        <f t="shared" si="2"/>
        <v>9.9999999999909051E-2</v>
      </c>
      <c r="E89" s="21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</row>
    <row r="90" spans="1:47" s="1" customFormat="1" x14ac:dyDescent="0.2">
      <c r="A90" s="14">
        <v>882.8</v>
      </c>
      <c r="B90" s="15" t="s">
        <v>4</v>
      </c>
      <c r="C90" s="22" t="s">
        <v>339</v>
      </c>
      <c r="D90" s="19">
        <f t="shared" si="2"/>
        <v>0.10000000000002274</v>
      </c>
      <c r="E90" s="21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</row>
    <row r="91" spans="1:47" s="1" customFormat="1" x14ac:dyDescent="0.2">
      <c r="A91" s="14">
        <v>882.9</v>
      </c>
      <c r="B91" s="15" t="s">
        <v>6</v>
      </c>
      <c r="C91" s="22" t="s">
        <v>340</v>
      </c>
      <c r="D91" s="19">
        <f t="shared" si="2"/>
        <v>0.10000000000002274</v>
      </c>
      <c r="E91" s="2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</row>
    <row r="92" spans="1:47" s="1" customFormat="1" x14ac:dyDescent="0.2">
      <c r="A92" s="14">
        <v>883</v>
      </c>
      <c r="B92" s="15" t="s">
        <v>4</v>
      </c>
      <c r="C92" s="22" t="s">
        <v>341</v>
      </c>
      <c r="D92" s="19">
        <f t="shared" si="2"/>
        <v>0.20000000000004547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</row>
    <row r="93" spans="1:47" s="1" customFormat="1" x14ac:dyDescent="0.2">
      <c r="A93" s="14">
        <v>883.2</v>
      </c>
      <c r="B93" s="15" t="s">
        <v>4</v>
      </c>
      <c r="C93" s="22" t="s">
        <v>342</v>
      </c>
      <c r="D93" s="19">
        <f t="shared" si="2"/>
        <v>9.9999999999909051E-2</v>
      </c>
      <c r="E93" s="21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</row>
    <row r="94" spans="1:47" s="1" customFormat="1" x14ac:dyDescent="0.2">
      <c r="A94" s="14">
        <v>883.3</v>
      </c>
      <c r="B94" s="15" t="s">
        <v>5</v>
      </c>
      <c r="C94" s="23" t="s">
        <v>343</v>
      </c>
      <c r="D94" s="19">
        <f t="shared" si="2"/>
        <v>0.20000000000004547</v>
      </c>
      <c r="E94" s="21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</row>
    <row r="95" spans="1:47" s="1" customFormat="1" x14ac:dyDescent="0.2">
      <c r="A95" s="14">
        <v>883.5</v>
      </c>
      <c r="B95" s="30" t="s">
        <v>6</v>
      </c>
      <c r="C95" s="23" t="s">
        <v>344</v>
      </c>
      <c r="D95" s="19">
        <f t="shared" si="2"/>
        <v>0.79999999999995453</v>
      </c>
      <c r="E95" s="21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</row>
    <row r="96" spans="1:47" s="1" customFormat="1" x14ac:dyDescent="0.2">
      <c r="A96" s="14">
        <v>884.3</v>
      </c>
      <c r="B96" s="15" t="s">
        <v>5</v>
      </c>
      <c r="C96" s="23" t="s">
        <v>345</v>
      </c>
      <c r="D96" s="19">
        <f t="shared" si="2"/>
        <v>2.9000000000000909</v>
      </c>
      <c r="E96" s="21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</row>
    <row r="97" spans="1:47" s="1" customFormat="1" x14ac:dyDescent="0.2">
      <c r="A97" s="14">
        <v>887.2</v>
      </c>
      <c r="B97" s="15" t="s">
        <v>5</v>
      </c>
      <c r="C97" s="23" t="s">
        <v>346</v>
      </c>
      <c r="D97" s="19">
        <f t="shared" si="2"/>
        <v>9.9999999999909051E-2</v>
      </c>
      <c r="E97" s="21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</row>
    <row r="98" spans="1:47" s="1" customFormat="1" ht="40" x14ac:dyDescent="0.2">
      <c r="A98" s="2">
        <v>887.3</v>
      </c>
      <c r="B98" s="32"/>
      <c r="C98" s="4" t="s">
        <v>406</v>
      </c>
      <c r="D98" s="28"/>
      <c r="E98" s="21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</row>
    <row r="99" spans="1:47" s="1" customFormat="1" x14ac:dyDescent="0.2">
      <c r="A99" s="14">
        <v>887.3</v>
      </c>
      <c r="B99" s="15" t="s">
        <v>7</v>
      </c>
      <c r="C99" s="22" t="s">
        <v>228</v>
      </c>
      <c r="D99" s="19">
        <f t="shared" si="2"/>
        <v>0.10000000000002274</v>
      </c>
      <c r="E99" s="21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</row>
    <row r="100" spans="1:47" s="1" customFormat="1" x14ac:dyDescent="0.2">
      <c r="A100" s="14">
        <v>887.4</v>
      </c>
      <c r="B100" s="22" t="s">
        <v>5</v>
      </c>
      <c r="C100" s="22" t="s">
        <v>347</v>
      </c>
      <c r="D100" s="19">
        <f t="shared" si="2"/>
        <v>1.2000000000000455</v>
      </c>
      <c r="E100" s="21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</row>
    <row r="101" spans="1:47" s="1" customFormat="1" x14ac:dyDescent="0.2">
      <c r="A101" s="14">
        <v>888.6</v>
      </c>
      <c r="B101" s="15" t="s">
        <v>4</v>
      </c>
      <c r="C101" s="22" t="s">
        <v>348</v>
      </c>
      <c r="D101" s="19">
        <f t="shared" si="2"/>
        <v>0.69999999999993179</v>
      </c>
      <c r="E101" s="2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</row>
    <row r="102" spans="1:47" s="1" customFormat="1" x14ac:dyDescent="0.2">
      <c r="A102" s="14">
        <v>889.3</v>
      </c>
      <c r="B102" s="22" t="s">
        <v>4</v>
      </c>
      <c r="C102" s="22" t="s">
        <v>349</v>
      </c>
      <c r="D102" s="19">
        <f t="shared" si="2"/>
        <v>0.10000000000002274</v>
      </c>
      <c r="E102" s="21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</row>
    <row r="103" spans="1:47" s="1" customFormat="1" x14ac:dyDescent="0.2">
      <c r="A103" s="20">
        <v>889.4</v>
      </c>
      <c r="B103" s="26" t="s">
        <v>5</v>
      </c>
      <c r="C103" s="22" t="s">
        <v>350</v>
      </c>
      <c r="D103" s="19">
        <f t="shared" si="2"/>
        <v>0</v>
      </c>
      <c r="E103" s="21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</row>
    <row r="104" spans="1:47" s="1" customFormat="1" x14ac:dyDescent="0.2">
      <c r="A104" s="14">
        <v>889.4</v>
      </c>
      <c r="B104" s="15" t="s">
        <v>4</v>
      </c>
      <c r="C104" s="22" t="s">
        <v>352</v>
      </c>
      <c r="D104" s="19">
        <f t="shared" si="2"/>
        <v>0.60000000000002274</v>
      </c>
      <c r="E104" s="21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</row>
    <row r="105" spans="1:47" s="1" customFormat="1" x14ac:dyDescent="0.2">
      <c r="A105" s="14">
        <v>890</v>
      </c>
      <c r="B105" s="22" t="s">
        <v>4</v>
      </c>
      <c r="C105" s="22" t="s">
        <v>351</v>
      </c>
      <c r="D105" s="19">
        <f t="shared" si="2"/>
        <v>1</v>
      </c>
      <c r="E105" s="21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</row>
    <row r="106" spans="1:47" s="1" customFormat="1" x14ac:dyDescent="0.2">
      <c r="A106" s="14">
        <v>891</v>
      </c>
      <c r="B106" s="15" t="s">
        <v>5</v>
      </c>
      <c r="C106" s="22" t="s">
        <v>353</v>
      </c>
      <c r="D106" s="19">
        <f t="shared" si="2"/>
        <v>5.2000000000000455</v>
      </c>
      <c r="E106" s="21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</row>
    <row r="107" spans="1:47" s="1" customFormat="1" x14ac:dyDescent="0.2">
      <c r="A107" s="14">
        <v>896.2</v>
      </c>
      <c r="B107" s="22" t="s">
        <v>5</v>
      </c>
      <c r="C107" s="22" t="s">
        <v>355</v>
      </c>
      <c r="D107" s="19">
        <f t="shared" si="2"/>
        <v>0.59999999999990905</v>
      </c>
      <c r="E107" s="21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</row>
    <row r="108" spans="1:47" s="1" customFormat="1" x14ac:dyDescent="0.2">
      <c r="A108" s="14">
        <v>896.8</v>
      </c>
      <c r="B108" s="13" t="s">
        <v>5</v>
      </c>
      <c r="C108" s="22" t="s">
        <v>353</v>
      </c>
      <c r="D108" s="19">
        <f t="shared" si="2"/>
        <v>2.1000000000000227</v>
      </c>
      <c r="E108" s="21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</row>
    <row r="109" spans="1:47" s="1" customFormat="1" x14ac:dyDescent="0.2">
      <c r="A109" s="14">
        <v>898.9</v>
      </c>
      <c r="B109" s="13" t="s">
        <v>4</v>
      </c>
      <c r="C109" s="22" t="s">
        <v>354</v>
      </c>
      <c r="D109" s="19">
        <f t="shared" si="2"/>
        <v>1.3999999999999773</v>
      </c>
      <c r="E109" s="21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</row>
    <row r="110" spans="1:47" s="1" customFormat="1" x14ac:dyDescent="0.2">
      <c r="A110" s="14">
        <v>900.3</v>
      </c>
      <c r="B110" s="22" t="s">
        <v>4</v>
      </c>
      <c r="C110" s="22" t="s">
        <v>356</v>
      </c>
      <c r="D110" s="19">
        <f t="shared" si="2"/>
        <v>0.30000000000006821</v>
      </c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</row>
    <row r="111" spans="1:47" s="1" customFormat="1" x14ac:dyDescent="0.2">
      <c r="A111" s="14">
        <v>900.6</v>
      </c>
      <c r="B111" s="13" t="s">
        <v>6</v>
      </c>
      <c r="C111" s="22" t="s">
        <v>357</v>
      </c>
      <c r="D111" s="19">
        <f t="shared" si="2"/>
        <v>1.6999999999999318</v>
      </c>
      <c r="E111" s="2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</row>
    <row r="112" spans="1:47" s="1" customFormat="1" x14ac:dyDescent="0.2">
      <c r="A112" s="14">
        <v>902.3</v>
      </c>
      <c r="B112" s="13" t="s">
        <v>5</v>
      </c>
      <c r="C112" s="22" t="s">
        <v>357</v>
      </c>
      <c r="D112" s="19">
        <f t="shared" si="2"/>
        <v>1.1000000000000227</v>
      </c>
      <c r="E112" s="21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</row>
    <row r="113" spans="1:47" s="1" customFormat="1" x14ac:dyDescent="0.2">
      <c r="A113" s="14">
        <v>903.4</v>
      </c>
      <c r="B113" s="13" t="s">
        <v>5</v>
      </c>
      <c r="C113" s="22" t="s">
        <v>358</v>
      </c>
      <c r="D113" s="19">
        <f t="shared" si="2"/>
        <v>0.30000000000006821</v>
      </c>
      <c r="E113" s="21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</row>
    <row r="114" spans="1:47" s="1" customFormat="1" x14ac:dyDescent="0.2">
      <c r="A114" s="14">
        <v>903.7</v>
      </c>
      <c r="B114" s="13" t="s">
        <v>6</v>
      </c>
      <c r="C114" s="22" t="s">
        <v>359</v>
      </c>
      <c r="D114" s="19">
        <f t="shared" si="2"/>
        <v>0.5</v>
      </c>
      <c r="E114" s="21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</row>
    <row r="115" spans="1:47" s="1" customFormat="1" ht="15" customHeight="1" x14ac:dyDescent="0.2">
      <c r="A115" s="14">
        <v>904.2</v>
      </c>
      <c r="B115" s="22" t="s">
        <v>5</v>
      </c>
      <c r="C115" s="22" t="s">
        <v>360</v>
      </c>
      <c r="D115" s="19">
        <f t="shared" si="2"/>
        <v>1.1999999999999318</v>
      </c>
      <c r="E115" s="21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</row>
    <row r="116" spans="1:47" s="1" customFormat="1" x14ac:dyDescent="0.2">
      <c r="A116" s="14">
        <v>905.4</v>
      </c>
      <c r="B116" s="22" t="s">
        <v>5</v>
      </c>
      <c r="C116" s="26" t="s">
        <v>361</v>
      </c>
      <c r="D116" s="19">
        <f t="shared" si="2"/>
        <v>0.39999999999997726</v>
      </c>
      <c r="E116" s="21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</row>
    <row r="117" spans="1:47" s="1" customFormat="1" ht="15" customHeight="1" x14ac:dyDescent="0.2">
      <c r="A117" s="14">
        <v>905.8</v>
      </c>
      <c r="B117" s="22" t="s">
        <v>6</v>
      </c>
      <c r="C117" s="26" t="s">
        <v>362</v>
      </c>
      <c r="D117" s="19">
        <f t="shared" si="2"/>
        <v>0.10000000000002274</v>
      </c>
      <c r="E117" s="21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</row>
    <row r="118" spans="1:47" s="1" customFormat="1" x14ac:dyDescent="0.2">
      <c r="A118" s="14">
        <v>905.9</v>
      </c>
      <c r="B118" s="22" t="s">
        <v>5</v>
      </c>
      <c r="C118" s="26" t="s">
        <v>363</v>
      </c>
      <c r="D118" s="19">
        <f t="shared" si="2"/>
        <v>1.1000000000000227</v>
      </c>
      <c r="E118" s="21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</row>
    <row r="119" spans="1:47" s="1" customFormat="1" x14ac:dyDescent="0.2">
      <c r="A119" s="14">
        <v>907</v>
      </c>
      <c r="B119" s="13" t="s">
        <v>5</v>
      </c>
      <c r="C119" s="26" t="s">
        <v>364</v>
      </c>
      <c r="D119" s="19">
        <f t="shared" si="2"/>
        <v>1.8999999999999773</v>
      </c>
      <c r="E119" s="21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</row>
    <row r="120" spans="1:47" s="1" customFormat="1" x14ac:dyDescent="0.2">
      <c r="A120" s="14">
        <v>908.9</v>
      </c>
      <c r="B120" s="22" t="s">
        <v>4</v>
      </c>
      <c r="C120" s="26" t="s">
        <v>272</v>
      </c>
      <c r="D120" s="19">
        <f t="shared" si="2"/>
        <v>2.3999999999999773</v>
      </c>
      <c r="E120" s="21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</row>
    <row r="121" spans="1:47" s="1" customFormat="1" x14ac:dyDescent="0.2">
      <c r="A121" s="14">
        <v>911.3</v>
      </c>
      <c r="B121" s="22" t="s">
        <v>5</v>
      </c>
      <c r="C121" s="22" t="s">
        <v>273</v>
      </c>
      <c r="D121" s="19">
        <f t="shared" si="2"/>
        <v>14.800000000000068</v>
      </c>
      <c r="E121" s="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</row>
    <row r="122" spans="1:47" s="1" customFormat="1" x14ac:dyDescent="0.2">
      <c r="A122" s="14">
        <v>926.1</v>
      </c>
      <c r="B122" s="22" t="s">
        <v>5</v>
      </c>
      <c r="C122" s="22" t="s">
        <v>432</v>
      </c>
      <c r="D122" s="19">
        <f t="shared" si="2"/>
        <v>0.29999999999995453</v>
      </c>
      <c r="E122" s="21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</row>
    <row r="123" spans="1:47" s="1" customFormat="1" x14ac:dyDescent="0.2">
      <c r="A123" s="14">
        <v>926.4</v>
      </c>
      <c r="B123" s="22" t="s">
        <v>4</v>
      </c>
      <c r="C123" s="22" t="s">
        <v>433</v>
      </c>
      <c r="D123" s="19">
        <f t="shared" si="2"/>
        <v>2.2000000000000455</v>
      </c>
      <c r="E123" s="21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</row>
    <row r="124" spans="1:47" s="1" customFormat="1" x14ac:dyDescent="0.2">
      <c r="A124" s="14">
        <v>928.6</v>
      </c>
      <c r="B124" s="22" t="s">
        <v>4</v>
      </c>
      <c r="C124" s="22" t="s">
        <v>276</v>
      </c>
      <c r="D124" s="19">
        <f t="shared" si="2"/>
        <v>0.29999999999995453</v>
      </c>
      <c r="E124" s="21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</row>
    <row r="125" spans="1:47" s="1" customFormat="1" x14ac:dyDescent="0.2">
      <c r="A125" s="14">
        <v>928.9</v>
      </c>
      <c r="B125" s="22" t="s">
        <v>5</v>
      </c>
      <c r="C125" s="22" t="s">
        <v>277</v>
      </c>
      <c r="D125" s="19">
        <f t="shared" si="2"/>
        <v>0.80000000000006821</v>
      </c>
      <c r="E125" s="21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</row>
    <row r="126" spans="1:47" s="1" customFormat="1" x14ac:dyDescent="0.2">
      <c r="A126" s="14">
        <v>929.7</v>
      </c>
      <c r="B126" s="22" t="s">
        <v>5</v>
      </c>
      <c r="C126" s="22" t="s">
        <v>278</v>
      </c>
      <c r="D126" s="19">
        <f t="shared" si="2"/>
        <v>9.9999999999909051E-2</v>
      </c>
      <c r="E126" s="21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</row>
    <row r="127" spans="1:47" s="1" customFormat="1" x14ac:dyDescent="0.2">
      <c r="A127" s="14">
        <v>929.8</v>
      </c>
      <c r="B127" s="13" t="s">
        <v>6</v>
      </c>
      <c r="C127" s="22" t="s">
        <v>279</v>
      </c>
      <c r="D127" s="19">
        <f t="shared" si="2"/>
        <v>0.10000000000002274</v>
      </c>
      <c r="E127" s="21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</row>
    <row r="128" spans="1:47" s="1" customFormat="1" x14ac:dyDescent="0.2">
      <c r="A128" s="14">
        <v>929.9</v>
      </c>
      <c r="B128" s="13" t="s">
        <v>4</v>
      </c>
      <c r="C128" s="22" t="s">
        <v>280</v>
      </c>
      <c r="D128" s="19">
        <f t="shared" si="2"/>
        <v>0.10000000000002274</v>
      </c>
      <c r="E128" s="21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</row>
    <row r="129" spans="1:47" s="1" customFormat="1" x14ac:dyDescent="0.2">
      <c r="A129" s="14">
        <v>930</v>
      </c>
      <c r="B129" s="13" t="s">
        <v>5</v>
      </c>
      <c r="C129" s="22" t="s">
        <v>281</v>
      </c>
      <c r="D129" s="19">
        <f t="shared" si="2"/>
        <v>0.10000000000002274</v>
      </c>
      <c r="E129" s="21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</row>
    <row r="130" spans="1:47" s="1" customFormat="1" x14ac:dyDescent="0.2">
      <c r="A130" s="14">
        <v>930.1</v>
      </c>
      <c r="B130" s="13" t="s">
        <v>6</v>
      </c>
      <c r="C130" s="22" t="s">
        <v>282</v>
      </c>
      <c r="D130" s="19">
        <f t="shared" ref="D130:D132" si="3">A131-A130</f>
        <v>0.29999999999995453</v>
      </c>
      <c r="E130" s="21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</row>
    <row r="131" spans="1:47" s="1" customFormat="1" x14ac:dyDescent="0.2">
      <c r="A131" s="14">
        <v>930.4</v>
      </c>
      <c r="B131" s="22" t="s">
        <v>4</v>
      </c>
      <c r="C131" s="22" t="s">
        <v>283</v>
      </c>
      <c r="D131" s="19">
        <f t="shared" si="3"/>
        <v>0.10000000000002274</v>
      </c>
      <c r="E131" s="2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</row>
    <row r="132" spans="1:47" s="1" customFormat="1" x14ac:dyDescent="0.2">
      <c r="A132" s="14">
        <v>930.5</v>
      </c>
      <c r="B132" s="13" t="s">
        <v>5</v>
      </c>
      <c r="C132" s="22" t="s">
        <v>284</v>
      </c>
      <c r="D132" s="19">
        <f t="shared" si="3"/>
        <v>2.5</v>
      </c>
      <c r="E132" s="21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</row>
    <row r="133" spans="1:47" s="1" customFormat="1" x14ac:dyDescent="0.2">
      <c r="A133" s="14">
        <v>933</v>
      </c>
      <c r="B133" s="13" t="s">
        <v>5</v>
      </c>
      <c r="C133" s="22" t="s">
        <v>285</v>
      </c>
      <c r="D133" s="19">
        <f t="shared" ref="D133:D172" si="4">A134-A133</f>
        <v>1.3999999999999773</v>
      </c>
      <c r="E133" s="21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</row>
    <row r="134" spans="1:47" s="1" customFormat="1" x14ac:dyDescent="0.2">
      <c r="A134" s="14">
        <v>934.4</v>
      </c>
      <c r="B134" s="22" t="s">
        <v>5</v>
      </c>
      <c r="C134" s="22" t="s">
        <v>144</v>
      </c>
      <c r="D134" s="19">
        <f t="shared" si="4"/>
        <v>1.1000000000000227</v>
      </c>
      <c r="E134" s="21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</row>
    <row r="135" spans="1:47" s="1" customFormat="1" x14ac:dyDescent="0.2">
      <c r="A135" s="14">
        <v>935.5</v>
      </c>
      <c r="B135" s="13" t="s">
        <v>5</v>
      </c>
      <c r="C135" s="22" t="s">
        <v>227</v>
      </c>
      <c r="D135" s="19">
        <f t="shared" si="4"/>
        <v>0.29999999999995453</v>
      </c>
      <c r="E135" s="21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</row>
    <row r="136" spans="1:47" s="1" customFormat="1" x14ac:dyDescent="0.2">
      <c r="A136" s="14">
        <v>935.8</v>
      </c>
      <c r="B136" s="22" t="s">
        <v>6</v>
      </c>
      <c r="C136" s="22" t="s">
        <v>286</v>
      </c>
      <c r="D136" s="19">
        <f t="shared" si="4"/>
        <v>6</v>
      </c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</row>
    <row r="137" spans="1:47" s="1" customFormat="1" x14ac:dyDescent="0.2">
      <c r="A137" s="14">
        <v>941.8</v>
      </c>
      <c r="B137" s="13" t="s">
        <v>4</v>
      </c>
      <c r="C137" s="22" t="s">
        <v>287</v>
      </c>
      <c r="D137" s="19">
        <f t="shared" si="4"/>
        <v>1</v>
      </c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</row>
    <row r="138" spans="1:47" s="1" customFormat="1" x14ac:dyDescent="0.2">
      <c r="A138" s="14">
        <v>942.8</v>
      </c>
      <c r="B138" s="13" t="s">
        <v>6</v>
      </c>
      <c r="C138" s="22" t="s">
        <v>288</v>
      </c>
      <c r="D138" s="19">
        <f t="shared" si="4"/>
        <v>1</v>
      </c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</row>
    <row r="139" spans="1:47" s="1" customFormat="1" x14ac:dyDescent="0.2">
      <c r="A139" s="14">
        <v>943.8</v>
      </c>
      <c r="B139" s="13" t="s">
        <v>5</v>
      </c>
      <c r="C139" s="22" t="s">
        <v>264</v>
      </c>
      <c r="D139" s="19">
        <f t="shared" si="4"/>
        <v>0.90000000000009095</v>
      </c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</row>
    <row r="140" spans="1:47" s="1" customFormat="1" x14ac:dyDescent="0.2">
      <c r="A140" s="14">
        <v>944.7</v>
      </c>
      <c r="B140" s="22" t="s">
        <v>5</v>
      </c>
      <c r="C140" s="26" t="s">
        <v>289</v>
      </c>
      <c r="D140" s="19">
        <f t="shared" si="4"/>
        <v>1.5</v>
      </c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</row>
    <row r="141" spans="1:47" s="1" customFormat="1" x14ac:dyDescent="0.2">
      <c r="A141" s="14">
        <v>946.2</v>
      </c>
      <c r="B141" s="13" t="s">
        <v>4</v>
      </c>
      <c r="C141" s="22" t="s">
        <v>290</v>
      </c>
      <c r="D141" s="19">
        <f t="shared" si="4"/>
        <v>1.5</v>
      </c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</row>
    <row r="142" spans="1:47" s="1" customFormat="1" x14ac:dyDescent="0.2">
      <c r="A142" s="14">
        <v>947.7</v>
      </c>
      <c r="B142" s="13" t="s">
        <v>6</v>
      </c>
      <c r="C142" s="22" t="s">
        <v>291</v>
      </c>
      <c r="D142" s="19">
        <f t="shared" si="4"/>
        <v>0.59999999999990905</v>
      </c>
      <c r="E142" s="21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</row>
    <row r="143" spans="1:47" s="1" customFormat="1" x14ac:dyDescent="0.2">
      <c r="A143" s="14">
        <v>948.3</v>
      </c>
      <c r="B143" s="13" t="s">
        <v>6</v>
      </c>
      <c r="C143" s="22" t="s">
        <v>292</v>
      </c>
      <c r="D143" s="19">
        <f t="shared" si="4"/>
        <v>0.30000000000006821</v>
      </c>
      <c r="E143" s="21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</row>
    <row r="144" spans="1:47" ht="16" customHeight="1" x14ac:dyDescent="0.2">
      <c r="A144" s="14">
        <v>948.6</v>
      </c>
      <c r="B144" s="13" t="s">
        <v>5</v>
      </c>
      <c r="C144" s="22" t="s">
        <v>293</v>
      </c>
      <c r="D144" s="19">
        <f t="shared" si="4"/>
        <v>1</v>
      </c>
      <c r="E144" s="21"/>
    </row>
    <row r="145" spans="1:47" x14ac:dyDescent="0.2">
      <c r="A145" s="14">
        <v>949.6</v>
      </c>
      <c r="B145" s="13" t="s">
        <v>5</v>
      </c>
      <c r="C145" s="22" t="s">
        <v>264</v>
      </c>
      <c r="D145" s="19">
        <f t="shared" si="4"/>
        <v>2.7999999999999545</v>
      </c>
      <c r="E145" s="21"/>
    </row>
    <row r="146" spans="1:47" x14ac:dyDescent="0.2">
      <c r="A146" s="14">
        <v>952.4</v>
      </c>
      <c r="B146" s="22" t="s">
        <v>6</v>
      </c>
      <c r="C146" s="22" t="s">
        <v>294</v>
      </c>
      <c r="D146" s="19">
        <f t="shared" si="4"/>
        <v>0.60000000000002274</v>
      </c>
      <c r="E146" s="21"/>
    </row>
    <row r="147" spans="1:47" x14ac:dyDescent="0.2">
      <c r="A147" s="14">
        <v>953</v>
      </c>
      <c r="B147" s="13" t="s">
        <v>5</v>
      </c>
      <c r="C147" s="22" t="s">
        <v>295</v>
      </c>
      <c r="D147" s="19">
        <f t="shared" si="4"/>
        <v>5</v>
      </c>
      <c r="E147" s="21"/>
    </row>
    <row r="148" spans="1:47" x14ac:dyDescent="0.2">
      <c r="A148" s="14">
        <v>958</v>
      </c>
      <c r="B148" s="13" t="s">
        <v>5</v>
      </c>
      <c r="C148" s="26" t="s">
        <v>296</v>
      </c>
      <c r="D148" s="19">
        <f t="shared" si="4"/>
        <v>0.10000000000002274</v>
      </c>
      <c r="E148" s="21"/>
    </row>
    <row r="149" spans="1:47" x14ac:dyDescent="0.2">
      <c r="A149" s="14">
        <v>958.1</v>
      </c>
      <c r="B149" s="13" t="s">
        <v>5</v>
      </c>
      <c r="C149" s="22" t="s">
        <v>297</v>
      </c>
      <c r="D149" s="19">
        <f t="shared" si="4"/>
        <v>0.29999999999995453</v>
      </c>
      <c r="E149" s="21"/>
    </row>
    <row r="150" spans="1:47" x14ac:dyDescent="0.2">
      <c r="A150" s="14">
        <v>958.4</v>
      </c>
      <c r="B150" s="13" t="s">
        <v>5</v>
      </c>
      <c r="C150" s="22" t="s">
        <v>298</v>
      </c>
      <c r="D150" s="19">
        <f t="shared" si="4"/>
        <v>0.39999999999997726</v>
      </c>
      <c r="E150" s="21"/>
    </row>
    <row r="151" spans="1:47" x14ac:dyDescent="0.2">
      <c r="A151" s="14">
        <v>958.8</v>
      </c>
      <c r="B151" s="13" t="s">
        <v>5</v>
      </c>
      <c r="C151" s="22" t="s">
        <v>299</v>
      </c>
      <c r="D151" s="19">
        <f t="shared" si="4"/>
        <v>0.40000000000009095</v>
      </c>
    </row>
    <row r="152" spans="1:47" x14ac:dyDescent="0.2">
      <c r="A152" s="14">
        <v>959.2</v>
      </c>
      <c r="B152" s="13" t="s">
        <v>4</v>
      </c>
      <c r="C152" s="22" t="s">
        <v>300</v>
      </c>
      <c r="D152" s="19">
        <f t="shared" si="4"/>
        <v>0.29999999999995453</v>
      </c>
      <c r="E152" s="21"/>
    </row>
    <row r="153" spans="1:47" s="18" customFormat="1" x14ac:dyDescent="0.2">
      <c r="A153" s="14">
        <v>959.5</v>
      </c>
      <c r="B153" s="22" t="s">
        <v>4</v>
      </c>
      <c r="C153" s="22" t="s">
        <v>301</v>
      </c>
      <c r="D153" s="19">
        <f t="shared" si="4"/>
        <v>1.3999999999999773</v>
      </c>
      <c r="E153" s="21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</row>
    <row r="154" spans="1:47" x14ac:dyDescent="0.2">
      <c r="A154" s="14">
        <v>960.9</v>
      </c>
      <c r="B154" s="22" t="s">
        <v>6</v>
      </c>
      <c r="C154" s="22" t="s">
        <v>302</v>
      </c>
      <c r="D154" s="19">
        <f t="shared" si="4"/>
        <v>0.30000000000006821</v>
      </c>
      <c r="E154" s="21"/>
    </row>
    <row r="155" spans="1:47" x14ac:dyDescent="0.2">
      <c r="A155" s="14">
        <v>961.2</v>
      </c>
      <c r="B155" s="22" t="s">
        <v>6</v>
      </c>
      <c r="C155" s="22" t="s">
        <v>275</v>
      </c>
      <c r="D155" s="19">
        <f t="shared" si="4"/>
        <v>4.0999999999999091</v>
      </c>
      <c r="E155" s="21"/>
    </row>
    <row r="156" spans="1:47" x14ac:dyDescent="0.2">
      <c r="A156" s="14">
        <v>965.3</v>
      </c>
      <c r="B156" s="22" t="s">
        <v>5</v>
      </c>
      <c r="C156" s="22" t="s">
        <v>274</v>
      </c>
      <c r="D156" s="19">
        <f t="shared" si="4"/>
        <v>0.20000000000004547</v>
      </c>
      <c r="E156" s="21"/>
    </row>
    <row r="157" spans="1:47" x14ac:dyDescent="0.2">
      <c r="A157" s="14">
        <v>965.5</v>
      </c>
      <c r="B157" s="22" t="s">
        <v>6</v>
      </c>
      <c r="C157" s="22" t="s">
        <v>303</v>
      </c>
      <c r="D157" s="19">
        <f t="shared" si="4"/>
        <v>7.2999999999999545</v>
      </c>
      <c r="E157" s="21"/>
    </row>
    <row r="158" spans="1:47" x14ac:dyDescent="0.2">
      <c r="A158" s="14">
        <v>972.8</v>
      </c>
      <c r="B158" s="22" t="s">
        <v>6</v>
      </c>
      <c r="C158" s="22" t="s">
        <v>304</v>
      </c>
      <c r="D158" s="19">
        <f t="shared" si="4"/>
        <v>0.30000000000006821</v>
      </c>
      <c r="E158" s="21"/>
    </row>
    <row r="159" spans="1:47" x14ac:dyDescent="0.2">
      <c r="A159" s="14">
        <v>973.1</v>
      </c>
      <c r="B159" s="22" t="s">
        <v>6</v>
      </c>
      <c r="C159" s="22" t="s">
        <v>305</v>
      </c>
      <c r="D159" s="19">
        <f t="shared" si="4"/>
        <v>0.10000000000002274</v>
      </c>
      <c r="E159" s="21"/>
    </row>
    <row r="160" spans="1:47" s="1" customFormat="1" x14ac:dyDescent="0.2">
      <c r="A160" s="14">
        <v>973.2</v>
      </c>
      <c r="B160" s="22" t="s">
        <v>5</v>
      </c>
      <c r="C160" s="22" t="s">
        <v>306</v>
      </c>
      <c r="D160" s="19">
        <f t="shared" si="4"/>
        <v>2.2999999999999545</v>
      </c>
      <c r="E160" s="21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</row>
    <row r="161" spans="1:47" s="1" customFormat="1" x14ac:dyDescent="0.2">
      <c r="A161" s="14">
        <v>975.5</v>
      </c>
      <c r="B161" s="22" t="s">
        <v>5</v>
      </c>
      <c r="C161" s="22" t="s">
        <v>308</v>
      </c>
      <c r="D161" s="19">
        <f>A162-A161</f>
        <v>0.20000000000004547</v>
      </c>
      <c r="E161" s="2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</row>
    <row r="162" spans="1:47" s="1" customFormat="1" x14ac:dyDescent="0.2">
      <c r="A162" s="9">
        <v>975.7</v>
      </c>
      <c r="B162" s="10"/>
      <c r="C162" s="25" t="s">
        <v>307</v>
      </c>
      <c r="D162" s="55">
        <f>A163-A162</f>
        <v>0</v>
      </c>
      <c r="E162" s="21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</row>
    <row r="163" spans="1:47" s="1" customFormat="1" x14ac:dyDescent="0.2">
      <c r="A163" s="14">
        <v>975.7</v>
      </c>
      <c r="B163" s="22"/>
      <c r="C163" s="22" t="s">
        <v>309</v>
      </c>
      <c r="D163" s="19">
        <f t="shared" si="4"/>
        <v>3.6999999999999318</v>
      </c>
      <c r="E163" s="21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</row>
    <row r="164" spans="1:47" s="1" customFormat="1" ht="40" x14ac:dyDescent="0.2">
      <c r="A164" s="2">
        <v>979.4</v>
      </c>
      <c r="B164" s="32"/>
      <c r="C164" s="4" t="s">
        <v>415</v>
      </c>
      <c r="D164" s="28"/>
      <c r="E164" s="21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</row>
    <row r="165" spans="1:47" s="1" customFormat="1" x14ac:dyDescent="0.2">
      <c r="A165" s="20">
        <v>979.4</v>
      </c>
      <c r="B165" s="26" t="s">
        <v>63</v>
      </c>
      <c r="C165" s="26" t="s">
        <v>402</v>
      </c>
      <c r="D165" s="19">
        <f t="shared" si="4"/>
        <v>3</v>
      </c>
      <c r="E165" s="21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</row>
    <row r="166" spans="1:47" s="1" customFormat="1" x14ac:dyDescent="0.2">
      <c r="A166" s="14">
        <v>982.4</v>
      </c>
      <c r="B166" s="13" t="s">
        <v>5</v>
      </c>
      <c r="C166" s="22" t="s">
        <v>310</v>
      </c>
      <c r="D166" s="19">
        <f t="shared" si="4"/>
        <v>1.2000000000000455</v>
      </c>
      <c r="E166" s="21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</row>
    <row r="167" spans="1:47" s="1" customFormat="1" x14ac:dyDescent="0.2">
      <c r="A167" s="14">
        <v>983.6</v>
      </c>
      <c r="B167" s="22" t="s">
        <v>5</v>
      </c>
      <c r="C167" s="22" t="s">
        <v>420</v>
      </c>
      <c r="D167" s="19">
        <f t="shared" si="4"/>
        <v>0.10000000000002274</v>
      </c>
      <c r="E167" s="21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</row>
    <row r="168" spans="1:47" s="1" customFormat="1" x14ac:dyDescent="0.2">
      <c r="A168" s="14">
        <v>983.7</v>
      </c>
      <c r="B168" s="22" t="s">
        <v>5</v>
      </c>
      <c r="C168" s="22" t="s">
        <v>416</v>
      </c>
      <c r="D168" s="19">
        <f t="shared" si="4"/>
        <v>6.5</v>
      </c>
      <c r="E168" s="21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</row>
    <row r="169" spans="1:47" s="1" customFormat="1" x14ac:dyDescent="0.2">
      <c r="A169" s="14">
        <v>990.2</v>
      </c>
      <c r="B169" s="22" t="s">
        <v>6</v>
      </c>
      <c r="C169" s="22" t="s">
        <v>417</v>
      </c>
      <c r="D169" s="19">
        <f t="shared" si="4"/>
        <v>3.5</v>
      </c>
      <c r="E169" s="21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</row>
    <row r="170" spans="1:47" s="1" customFormat="1" x14ac:dyDescent="0.2">
      <c r="A170" s="14">
        <v>993.7</v>
      </c>
      <c r="B170" s="22" t="s">
        <v>6</v>
      </c>
      <c r="C170" s="22" t="s">
        <v>418</v>
      </c>
      <c r="D170" s="19">
        <f t="shared" si="4"/>
        <v>9.2999999999999545</v>
      </c>
      <c r="E170" s="21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</row>
    <row r="171" spans="1:47" s="1" customFormat="1" x14ac:dyDescent="0.2">
      <c r="A171" s="14">
        <v>1003</v>
      </c>
      <c r="B171" s="22" t="s">
        <v>5</v>
      </c>
      <c r="C171" s="22" t="s">
        <v>419</v>
      </c>
      <c r="D171" s="19">
        <f t="shared" si="4"/>
        <v>1.7000000000000455</v>
      </c>
      <c r="E171" s="2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</row>
    <row r="172" spans="1:47" s="1" customFormat="1" x14ac:dyDescent="0.2">
      <c r="A172" s="14">
        <v>1004.7</v>
      </c>
      <c r="B172" s="22" t="s">
        <v>6</v>
      </c>
      <c r="C172" s="22" t="s">
        <v>229</v>
      </c>
      <c r="D172" s="19">
        <f t="shared" si="4"/>
        <v>0</v>
      </c>
      <c r="E172" s="21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</row>
    <row r="173" spans="1:47" s="1" customFormat="1" ht="40" x14ac:dyDescent="0.2">
      <c r="A173" s="2">
        <v>1004.7</v>
      </c>
      <c r="B173" s="32"/>
      <c r="C173" s="4" t="s">
        <v>337</v>
      </c>
      <c r="D173" s="28"/>
      <c r="E173" s="21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</row>
    <row r="174" spans="1:47" s="1" customFormat="1" x14ac:dyDescent="0.2">
      <c r="A174" s="59"/>
      <c r="B174" s="60"/>
      <c r="C174" s="60"/>
      <c r="D174" s="61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</row>
    <row r="175" spans="1:47" s="1" customFormat="1" x14ac:dyDescent="0.2">
      <c r="A175" s="62" t="s">
        <v>8</v>
      </c>
      <c r="B175" s="63"/>
      <c r="C175" s="63"/>
      <c r="D175" s="64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s="1" customFormat="1" ht="17" thickBot="1" x14ac:dyDescent="0.25">
      <c r="A176" s="65"/>
      <c r="B176" s="66"/>
      <c r="C176" s="66"/>
      <c r="D176" s="67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4:47" s="1" customFormat="1" x14ac:dyDescent="0.2">
      <c r="D177" s="29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4:47" customFormat="1" x14ac:dyDescent="0.2"/>
    <row r="179" spans="4:47" customFormat="1" x14ac:dyDescent="0.2"/>
    <row r="180" spans="4:47" customFormat="1" x14ac:dyDescent="0.2"/>
    <row r="181" spans="4:47" customFormat="1" x14ac:dyDescent="0.2"/>
    <row r="182" spans="4:47" customFormat="1" x14ac:dyDescent="0.2"/>
    <row r="183" spans="4:47" customFormat="1" x14ac:dyDescent="0.2"/>
    <row r="184" spans="4:47" customFormat="1" x14ac:dyDescent="0.2"/>
    <row r="185" spans="4:47" customFormat="1" x14ac:dyDescent="0.2"/>
    <row r="186" spans="4:47" customFormat="1" x14ac:dyDescent="0.2"/>
    <row r="187" spans="4:47" customFormat="1" x14ac:dyDescent="0.2"/>
    <row r="188" spans="4:47" customFormat="1" x14ac:dyDescent="0.2"/>
    <row r="189" spans="4:47" customFormat="1" x14ac:dyDescent="0.2"/>
    <row r="190" spans="4:47" customFormat="1" x14ac:dyDescent="0.2"/>
    <row r="191" spans="4:47" customFormat="1" x14ac:dyDescent="0.2"/>
    <row r="192" spans="4:47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</sheetData>
  <mergeCells count="3">
    <mergeCell ref="A174:D174"/>
    <mergeCell ref="A175:D175"/>
    <mergeCell ref="A176:D176"/>
  </mergeCells>
  <printOptions gridLines="1"/>
  <pageMargins left="0.51181102362204722" right="2.8472222222222223" top="0.39370078740157483" bottom="0.39370078740157483" header="0.15748031496062992" footer="0.15748031496062992"/>
  <pageSetup orientation="portrait" horizontalDpi="4294967292" verticalDpi="4294967292"/>
  <headerFooter>
    <oddHeader xml:space="preserve">&amp;L&amp;K000000Event 5163&amp;C&amp;K000000Bridges and NO Ferry Tour Day 3&amp;R&amp;K00000015 Aug  22.      .
</oddHeader>
    <oddFooter>&amp;L&amp;"Calibri,Regular"&amp;K000000Rev: 9 Aug 22&amp;R&amp;"Calibri,Regular"&amp;K000000Page &amp;P.    .</oddFooter>
  </headerFooter>
  <rowBreaks count="4" manualBreakCount="4">
    <brk id="29" max="3" man="1"/>
    <brk id="69" max="16383" man="1"/>
    <brk id="98" max="16383" man="1"/>
    <brk id="13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 Route Day 1</vt:lpstr>
      <vt:lpstr> Route Day 2</vt:lpstr>
      <vt:lpstr> Route Day 3</vt:lpstr>
      <vt:lpstr> Route Day 3 alt</vt:lpstr>
      <vt:lpstr>' Route Day 1'!Print_Area</vt:lpstr>
      <vt:lpstr>' Route Day 2'!Print_Area</vt:lpstr>
      <vt:lpstr>' Route Day 3'!Print_Area</vt:lpstr>
      <vt:lpstr>' Route Day 3 alt'!Print_Area</vt:lpstr>
      <vt:lpstr>' Route Day 1'!Print_Titles</vt:lpstr>
      <vt:lpstr>' Route Day 2'!Print_Titles</vt:lpstr>
      <vt:lpstr>' Route Day 3'!Print_Titles</vt:lpstr>
      <vt:lpstr>' Route Day 3 alt'!Print_Titles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2021-07-05T03:47:22Z</dcterms:created>
  <dcterms:modified xsi:type="dcterms:W3CDTF">2022-08-10T19:53:29Z</dcterms:modified>
</cp:coreProperties>
</file>