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lin Fingl\Documents\Colin\Rando\2022 Season\LM 400 Fraser Valley Meander\"/>
    </mc:Choice>
  </mc:AlternateContent>
  <xr:revisionPtr revIDLastSave="0" documentId="13_ncr:1_{42BD5AD8-761B-4709-8041-F4573DA4334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  <sheet name="Sheet6" sheetId="6" r:id="rId6"/>
    <sheet name="Sheet7" sheetId="7" r:id="rId7"/>
    <sheet name="Sheet8" sheetId="8" r:id="rId8"/>
    <sheet name="Sheet9" sheetId="9" r:id="rId9"/>
    <sheet name="Sheet10" sheetId="10" r:id="rId10"/>
    <sheet name="Sheet11" sheetId="11" r:id="rId11"/>
    <sheet name="Sheet12" sheetId="12" r:id="rId12"/>
    <sheet name="Sheet13" sheetId="13" r:id="rId13"/>
    <sheet name="Sheet14" sheetId="14" r:id="rId14"/>
    <sheet name="Sheet15" sheetId="15" r:id="rId15"/>
    <sheet name="Sheet16" sheetId="16" r:id="rId16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7" i="1" l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l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l="1"/>
  <c r="A65" i="1" s="1"/>
  <c r="A66" i="1" s="1"/>
  <c r="A67" i="1" s="1"/>
  <c r="A68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l="1"/>
  <c r="A105" i="1" s="1"/>
  <c r="A106" i="1" s="1"/>
  <c r="A107" i="1" s="1"/>
  <c r="A108" i="1" s="1"/>
  <c r="A109" i="1" s="1"/>
  <c r="A111" i="1" s="1"/>
  <c r="A112" i="1" s="1"/>
  <c r="A113" i="1" s="1"/>
  <c r="A114" i="1" l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l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l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6" i="1" s="1"/>
</calcChain>
</file>

<file path=xl/sharedStrings.xml><?xml version="1.0" encoding="utf-8"?>
<sst xmlns="http://schemas.openxmlformats.org/spreadsheetml/2006/main" count="433" uniqueCount="177">
  <si>
    <t xml:space="preserve">                                                                                        The Fraser Valley Meander ( Re-imagined )</t>
  </si>
  <si>
    <t xml:space="preserve">                                                                                                          May 14/15, 2022</t>
  </si>
  <si>
    <t xml:space="preserve">                                                                                                    7-Eleven ( East Columbia St/Braid St.)</t>
  </si>
  <si>
    <t xml:space="preserve">  Dist.(cum.)</t>
  </si>
  <si>
    <t xml:space="preserve">  Turn</t>
  </si>
  <si>
    <t xml:space="preserve">  Direction</t>
  </si>
  <si>
    <t>Route Description</t>
  </si>
  <si>
    <t xml:space="preserve">  Dist.(int.)</t>
  </si>
  <si>
    <t xml:space="preserve">                           START                               </t>
  </si>
  <si>
    <t>7-Eleven (Corner of E. Columbia Rd &amp;  Braid St., New Westminster)</t>
  </si>
  <si>
    <t>R</t>
  </si>
  <si>
    <t>E</t>
  </si>
  <si>
    <t>Braid St. b/c United Blvd</t>
  </si>
  <si>
    <t>CAUTION: Wood decked bridge  @   1.0 km: rough, slippery when wet!  Be safe....walk! Construction AHEAD!</t>
  </si>
  <si>
    <t>BL</t>
  </si>
  <si>
    <t xml:space="preserve"> Cross at Leeder St  to Bike Path on N side</t>
  </si>
  <si>
    <t>L</t>
  </si>
  <si>
    <t>S</t>
  </si>
  <si>
    <t>Path onto Port Mann Bridge and X bridge</t>
  </si>
  <si>
    <t>S/E</t>
  </si>
  <si>
    <t>152 St/111Ave/153A St.</t>
  </si>
  <si>
    <t>154 St/110Ave/157A St</t>
  </si>
  <si>
    <t>108 Ave</t>
  </si>
  <si>
    <t>164 St</t>
  </si>
  <si>
    <t>104 Ave</t>
  </si>
  <si>
    <t>168 St</t>
  </si>
  <si>
    <t>BR</t>
  </si>
  <si>
    <t>X Hwy # 1 bike overpass/Tynehead Greenway</t>
  </si>
  <si>
    <t>CO</t>
  </si>
  <si>
    <t>X 168 St onto  Tynehead Perimeter Trail</t>
  </si>
  <si>
    <t>X 176St to Golden Ears Green Way       (SE corner)</t>
  </si>
  <si>
    <t>192 St/98A/197Ave/101Ave</t>
  </si>
  <si>
    <t>199B</t>
  </si>
  <si>
    <t>100A Ave</t>
  </si>
  <si>
    <t>N</t>
  </si>
  <si>
    <t>200 St ( 3rd exit at roundabout</t>
  </si>
  <si>
    <t>102B</t>
  </si>
  <si>
    <t>208 St</t>
  </si>
  <si>
    <t>Allard Crescent</t>
  </si>
  <si>
    <t>W</t>
  </si>
  <si>
    <t xml:space="preserve">       CONTROL # 1: Derby Park </t>
  </si>
  <si>
    <t>T</t>
  </si>
  <si>
    <t>Return to Allard Crescent</t>
  </si>
  <si>
    <t>SE</t>
  </si>
  <si>
    <t>McKinnon Cescent</t>
  </si>
  <si>
    <t>96 Ave ( many services to the 'L')</t>
  </si>
  <si>
    <t>Glover Rd ( Services ahead on the 'L')</t>
  </si>
  <si>
    <t xml:space="preserve">216 St. </t>
  </si>
  <si>
    <t>64 Ave</t>
  </si>
  <si>
    <t>232 St.</t>
  </si>
  <si>
    <t>Robertson Crescent</t>
  </si>
  <si>
    <t>264 St.</t>
  </si>
  <si>
    <t>32 Ave</t>
  </si>
  <si>
    <t xml:space="preserve">                   CONTROL # 2                       At BC Telephone Co. Heritage Museum</t>
  </si>
  <si>
    <t>272 St</t>
  </si>
  <si>
    <t>L/R</t>
  </si>
  <si>
    <t xml:space="preserve"> Go under Hwy # 1 to Downes Rd</t>
  </si>
  <si>
    <t xml:space="preserve">Downes Rd </t>
  </si>
  <si>
    <t>Townline Rd. CAUTION: Steep, twisty descent with SS</t>
  </si>
  <si>
    <t>E/N</t>
  </si>
  <si>
    <t>Olund Rd/Bates Rd</t>
  </si>
  <si>
    <t>Townshipline St</t>
  </si>
  <si>
    <t>Riverside Rd</t>
  </si>
  <si>
    <t>Horne St.</t>
  </si>
  <si>
    <t>Glasgow Ave</t>
  </si>
  <si>
    <t>1 St Ave/Hwy # 7 ( Lougheed Hwy)</t>
  </si>
  <si>
    <t>Johnson Rd</t>
  </si>
  <si>
    <t>Nicomen Island Trunk Rd</t>
  </si>
  <si>
    <t xml:space="preserve"> CONTROL # 3 :   At intersection with  Dyke Rd ( on SS Post)</t>
  </si>
  <si>
    <t xml:space="preserve">Hwy # 7 </t>
  </si>
  <si>
    <t>School Rd</t>
  </si>
  <si>
    <t>Kilby Rd</t>
  </si>
  <si>
    <t xml:space="preserve"> Kilby Rd.</t>
  </si>
  <si>
    <t>CONTROL # 4: Kilby Park ( entrance to parking area)</t>
  </si>
  <si>
    <t>Mill Rd.</t>
  </si>
  <si>
    <t>Hwy # 7</t>
  </si>
  <si>
    <t>Cameron Rd</t>
  </si>
  <si>
    <t>McCallum Rd</t>
  </si>
  <si>
    <t>N/E</t>
  </si>
  <si>
    <t>Hardy Rd/Golf Rd ( Easy to Miss)</t>
  </si>
  <si>
    <t>Hot Springs Rd (Services in Village)</t>
  </si>
  <si>
    <t>Spruce  St</t>
  </si>
  <si>
    <t>Lillooet Ave</t>
  </si>
  <si>
    <t xml:space="preserve">                CONTROL # 5                                                     At Ranger Station Art Gallery</t>
  </si>
  <si>
    <t>Eagle St/McComb Dr</t>
  </si>
  <si>
    <t>McPherson Rd</t>
  </si>
  <si>
    <t>Hot Springs Rd</t>
  </si>
  <si>
    <t>HWY # 7</t>
  </si>
  <si>
    <t>Hwy # 7 (to Hope)</t>
  </si>
  <si>
    <t>Ramp Access to Hwy # 1 (To Hope)</t>
  </si>
  <si>
    <t xml:space="preserve">HWY # 1 </t>
  </si>
  <si>
    <t>Wallace Rd.</t>
  </si>
  <si>
    <t>CONTROL # 6: Municipal Arena</t>
  </si>
  <si>
    <t>6th  Ave.</t>
  </si>
  <si>
    <t xml:space="preserve">Old Hope/Princeton Hwy ( Many services) </t>
  </si>
  <si>
    <t>HWY # 1 ( To Vancouver)</t>
  </si>
  <si>
    <t>Exit # 138  ( Popkum)</t>
  </si>
  <si>
    <t>R/L</t>
  </si>
  <si>
    <t>Bridal Flat Rd</t>
  </si>
  <si>
    <t xml:space="preserve"> Yale Rd East</t>
  </si>
  <si>
    <t>Yale Rd. East</t>
  </si>
  <si>
    <t>ST</t>
  </si>
  <si>
    <t>Old Yale Highway ( X Hwy #9 )</t>
  </si>
  <si>
    <t>McGarth Rd</t>
  </si>
  <si>
    <t>W/N</t>
  </si>
  <si>
    <t>Castleman  Rd./ Standevan Rd</t>
  </si>
  <si>
    <t>Camp River Rd.</t>
  </si>
  <si>
    <t>Jesperson Rd.</t>
  </si>
  <si>
    <t xml:space="preserve"> CONTROL # 7: At intersection Jesperson/Kitchen-Hall ( On SS post)</t>
  </si>
  <si>
    <t>Kitchen-Hall Rd</t>
  </si>
  <si>
    <t xml:space="preserve">L </t>
  </si>
  <si>
    <t>Kitchen Rd.</t>
  </si>
  <si>
    <t>Fairfield Rd.</t>
  </si>
  <si>
    <t>McSween Rd.</t>
  </si>
  <si>
    <t>Hope River Rd.</t>
  </si>
  <si>
    <t xml:space="preserve"> Kinsman Park and Hall: Bike path &amp; bridge over Hope River Slough (EASY TO MISS)</t>
  </si>
  <si>
    <t>Quarry Rd</t>
  </si>
  <si>
    <t>Yale Rd</t>
  </si>
  <si>
    <t>CAUTION: Many delinerator posts along bike routes in Chilliwack, often hard to see!</t>
  </si>
  <si>
    <t>Broadway/Airport Rd</t>
  </si>
  <si>
    <t>Young Rd</t>
  </si>
  <si>
    <t>Chilliwack River Rd.</t>
  </si>
  <si>
    <t>Promotory Rd.</t>
  </si>
  <si>
    <t>S/W</t>
  </si>
  <si>
    <t>Thomas Rd</t>
  </si>
  <si>
    <t>Vedder Rd ( Services)</t>
  </si>
  <si>
    <t>Chilliwack Lake Rd ( 2nd exit at roundabout)</t>
  </si>
  <si>
    <t>CONTROL # 8 ( Fish Hatchery main gate)</t>
  </si>
  <si>
    <t xml:space="preserve">Chilliwack Lake Rd </t>
  </si>
  <si>
    <t>Vedder Mtn Rd ( 2nd exit at roundabout) /Yarrow Central</t>
  </si>
  <si>
    <t>Cole Rd</t>
  </si>
  <si>
    <t>W/S</t>
  </si>
  <si>
    <t>Vye Rd</t>
  </si>
  <si>
    <t>Whatcom Rd/Boundary Rd/2nd Ave</t>
  </si>
  <si>
    <t>B St</t>
  </si>
  <si>
    <t>4th Ave/Riverside Rd (X Sumas Hwy)</t>
  </si>
  <si>
    <t>Farmer Rd</t>
  </si>
  <si>
    <t>Vye Rd.</t>
  </si>
  <si>
    <t>Townline Rd/O Ave</t>
  </si>
  <si>
    <t>X Hwy # 13-follow truck road behind Duty Free through White Gate to 'O' Ave. DO NOT enter border Xing</t>
  </si>
  <si>
    <t>O Ave</t>
  </si>
  <si>
    <t>216 St.</t>
  </si>
  <si>
    <t>Glover Rd</t>
  </si>
  <si>
    <t>Telegraph Trail</t>
  </si>
  <si>
    <t>216 Ave</t>
  </si>
  <si>
    <t>96 Ave</t>
  </si>
  <si>
    <t xml:space="preserve">198 St ( Telegraph Trail) </t>
  </si>
  <si>
    <t>CO/BL</t>
  </si>
  <si>
    <t>N/W</t>
  </si>
  <si>
    <t xml:space="preserve"> CO</t>
  </si>
  <si>
    <t xml:space="preserve">  W/N</t>
  </si>
  <si>
    <t>157A St/110 Ave/154 St ( 1st exit)</t>
  </si>
  <si>
    <t>112 Ave</t>
  </si>
  <si>
    <t>United Blvd Bike Path to Leeder St.</t>
  </si>
  <si>
    <t>United Blvd/Braid  St ( Construction)</t>
  </si>
  <si>
    <t>FINISH CONTROL - 7-Eleven                ( E. Columbia/Braid) CONGRATULATIONS!</t>
  </si>
  <si>
    <t xml:space="preserve">IN CASE OF ABANDONMENT OR EMERGENCY </t>
  </si>
  <si>
    <t>PHONE: Gary Baker- 604 991 3594 or Rick den Braber- 604 799 8511</t>
  </si>
  <si>
    <r>
      <t xml:space="preserve">56 Ave. </t>
    </r>
    <r>
      <rPr>
        <b/>
        <sz val="12"/>
        <rFont val="Arial"/>
        <family val="2"/>
      </rPr>
      <t>CAUTION: Steep climb, narrow shoulder</t>
    </r>
  </si>
  <si>
    <r>
      <t xml:space="preserve">240 St.      </t>
    </r>
    <r>
      <rPr>
        <b/>
        <sz val="12"/>
        <rFont val="Arial"/>
        <family val="2"/>
      </rPr>
      <t>CAUTION: Construction</t>
    </r>
  </si>
  <si>
    <t xml:space="preserve">40 Ave / Downes Rd  </t>
  </si>
  <si>
    <t>Access Ramp onto Mission Bridge          (USE East sidewalk)</t>
  </si>
  <si>
    <t>Exit to Agassiz</t>
  </si>
  <si>
    <t>Derby Reach Park (access road)</t>
  </si>
  <si>
    <t xml:space="preserve"> CAUTION:  STEEP Descent at 126 km</t>
  </si>
  <si>
    <t>Esplanade Ave</t>
  </si>
  <si>
    <t>6th Ave.</t>
  </si>
  <si>
    <t>Boundary Rd / Towne Rd / Campbell Rd</t>
  </si>
  <si>
    <t>Fadden Rd</t>
  </si>
  <si>
    <t>Wellsline Rd/Fadden Rd ( Birchwood Dairy on the 'L')</t>
  </si>
  <si>
    <t>CONTROL # 9: Intersection 
2ndAve/B St</t>
  </si>
  <si>
    <t>Golden Ears Greenway (use bike path)</t>
  </si>
  <si>
    <t>Telegraph Trail (follow Bike Route)</t>
  </si>
  <si>
    <t>X both 176 St &amp; 96 Ave to Tynehead Perimeter Trail (NW corner)</t>
  </si>
  <si>
    <t>Path onto Port Mann Bridge</t>
  </si>
  <si>
    <t>CAUTION: Wood-decked bridge at 399 km, rough, slippery when wet. Be safe...walk!</t>
  </si>
  <si>
    <t>X 168 St overpass onto Tynehead Greenway then Hwy # 1 Bike Overpass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</si>
</sst>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 x14ac:knownFonts="1">
    <font>
      <sz val="10"/>
      <name val="Arial"/>
    </font>
    <font>
      <sz val="8"/>
      <name val="Arial"/>
      <family val="2"/>
    </font>
    <font>
      <sz val="12"/>
      <name val="Arial"/>
    </font>
    <font>
      <b/>
      <sz val="12"/>
      <name val="Arial"/>
    </font>
    <font>
      <b/>
      <sz val="12"/>
      <color indexed="8"/>
      <name val="Arial"/>
    </font>
    <font>
      <sz val="12"/>
      <color indexed="8"/>
      <name val="Arial"/>
    </font>
    <font>
      <sz val="14"/>
      <name val="Arial"/>
    </font>
    <font>
      <b/>
      <sz val="14"/>
      <color indexed="10"/>
      <name val="Arial"/>
    </font>
    <font>
      <sz val="12"/>
      <color indexed="10"/>
      <name val="Arial"/>
    </font>
    <font>
      <sz val="12"/>
      <name val="Arial"/>
      <family val="2"/>
    </font>
    <font>
      <b/>
      <sz val="8"/>
      <name val="Arial"/>
      <family val="2"/>
    </font>
    <font>
      <b/>
      <sz val="12"/>
      <name val="Arial"/>
      <family val="2"/>
    </font>
    <font>
      <sz val="12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16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164" fontId="2" fillId="0" borderId="2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64" fontId="2" fillId="0" borderId="5" xfId="0" applyNumberFormat="1" applyFont="1" applyBorder="1" applyAlignment="1">
      <alignment horizontal="center" vertical="center"/>
    </xf>
    <xf numFmtId="0" fontId="2" fillId="0" borderId="0" xfId="0" applyFont="1"/>
    <xf numFmtId="16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2" fontId="2" fillId="3" borderId="1" xfId="0" applyNumberFormat="1" applyFont="1" applyFill="1" applyBorder="1" applyAlignment="1">
      <alignment horizontal="center" vertical="center"/>
    </xf>
    <xf numFmtId="164" fontId="2" fillId="3" borderId="1" xfId="0" applyNumberFormat="1" applyFont="1" applyFill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0" borderId="6" xfId="0" applyFont="1" applyBorder="1" applyAlignment="1">
      <alignment horizontal="center"/>
    </xf>
    <xf numFmtId="164" fontId="2" fillId="0" borderId="6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6" fillId="0" borderId="0" xfId="0" applyFont="1"/>
    <xf numFmtId="16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 applyProtection="1">
      <alignment vertical="center" wrapText="1"/>
      <protection locked="0"/>
    </xf>
    <xf numFmtId="0" fontId="2" fillId="3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wrapText="1"/>
    </xf>
    <xf numFmtId="2" fontId="2" fillId="0" borderId="1" xfId="0" applyNumberFormat="1" applyFont="1" applyBorder="1" applyAlignment="1">
      <alignment horizontal="left" vertical="center" wrapText="1"/>
    </xf>
    <xf numFmtId="2" fontId="5" fillId="0" borderId="1" xfId="0" applyNumberFormat="1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wrapText="1"/>
    </xf>
    <xf numFmtId="0" fontId="3" fillId="4" borderId="1" xfId="0" applyFont="1" applyFill="1" applyBorder="1" applyAlignment="1">
      <alignment vertical="center" wrapText="1"/>
    </xf>
    <xf numFmtId="0" fontId="2" fillId="4" borderId="0" xfId="0" applyFont="1" applyFill="1"/>
    <xf numFmtId="0" fontId="3" fillId="4" borderId="1" xfId="0" applyFont="1" applyFill="1" applyBorder="1" applyAlignment="1">
      <alignment horizontal="left" vertical="center" wrapText="1"/>
    </xf>
    <xf numFmtId="164" fontId="2" fillId="5" borderId="1" xfId="0" applyNumberFormat="1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2" fontId="3" fillId="4" borderId="1" xfId="0" applyNumberFormat="1" applyFont="1" applyFill="1" applyBorder="1" applyAlignment="1">
      <alignment horizontal="left" vertical="center" wrapText="1"/>
    </xf>
    <xf numFmtId="164" fontId="2" fillId="0" borderId="0" xfId="0" applyNumberFormat="1" applyFont="1"/>
    <xf numFmtId="2" fontId="2" fillId="0" borderId="3" xfId="0" applyNumberFormat="1" applyFont="1" applyBorder="1" applyAlignment="1">
      <alignment horizontal="center" vertical="center"/>
    </xf>
    <xf numFmtId="2" fontId="2" fillId="0" borderId="4" xfId="0" applyNumberFormat="1" applyFont="1" applyBorder="1" applyAlignment="1">
      <alignment horizontal="center" vertical="center"/>
    </xf>
    <xf numFmtId="2" fontId="5" fillId="0" borderId="4" xfId="0" applyNumberFormat="1" applyFont="1" applyBorder="1" applyAlignment="1">
      <alignment horizontal="left" vertical="center" wrapText="1"/>
    </xf>
    <xf numFmtId="164" fontId="5" fillId="0" borderId="5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4" borderId="1" xfId="0" applyFont="1" applyFill="1" applyBorder="1" applyAlignment="1">
      <alignment horizontal="left" wrapText="1"/>
    </xf>
    <xf numFmtId="164" fontId="3" fillId="0" borderId="1" xfId="0" applyNumberFormat="1" applyFont="1" applyBorder="1" applyAlignment="1">
      <alignment horizontal="center"/>
    </xf>
    <xf numFmtId="0" fontId="3" fillId="0" borderId="0" xfId="0" applyFont="1"/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1" xfId="0" applyFont="1" applyBorder="1" applyAlignment="1">
      <alignment horizontal="left" wrapText="1"/>
    </xf>
    <xf numFmtId="164" fontId="3" fillId="5" borderId="1" xfId="0" applyNumberFormat="1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5" borderId="8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0" borderId="8" xfId="0" applyFont="1" applyBorder="1" applyAlignment="1">
      <alignment vertical="center"/>
    </xf>
    <xf numFmtId="0" fontId="2" fillId="0" borderId="7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5" borderId="1" xfId="0" applyFont="1" applyFill="1" applyBorder="1" applyAlignment="1">
      <alignment horizontal="left" vertical="center" wrapText="1"/>
    </xf>
    <xf numFmtId="2" fontId="4" fillId="4" borderId="4" xfId="0" applyNumberFormat="1" applyFont="1" applyFill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center" vertical="center"/>
    </xf>
    <xf numFmtId="164" fontId="2" fillId="5" borderId="0" xfId="0" applyNumberFormat="1" applyFont="1" applyFill="1" applyAlignment="1">
      <alignment horizontal="center" vertical="center"/>
    </xf>
    <xf numFmtId="2" fontId="2" fillId="5" borderId="1" xfId="0" applyNumberFormat="1" applyFont="1" applyFill="1" applyBorder="1" applyAlignment="1">
      <alignment horizontal="center" vertical="center"/>
    </xf>
    <xf numFmtId="2" fontId="2" fillId="5" borderId="1" xfId="0" applyNumberFormat="1" applyFont="1" applyFill="1" applyBorder="1" applyAlignment="1">
      <alignment horizontal="left" vertical="center" wrapText="1"/>
    </xf>
    <xf numFmtId="0" fontId="2" fillId="5" borderId="0" xfId="0" applyFont="1" applyFill="1"/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1" xfId="0" applyFont="1" applyBorder="1" applyAlignment="1" applyProtection="1">
      <alignment horizontal="center" vertical="center"/>
      <protection locked="0"/>
    </xf>
    <xf numFmtId="164" fontId="10" fillId="0" borderId="1" xfId="0" applyNumberFormat="1" applyFont="1" applyBorder="1" applyAlignment="1">
      <alignment horizontal="center" textRotation="90"/>
    </xf>
    <xf numFmtId="0" fontId="10" fillId="0" borderId="1" xfId="0" applyFont="1" applyBorder="1" applyAlignment="1">
      <alignment horizontal="center" textRotation="90"/>
    </xf>
    <xf numFmtId="0" fontId="3" fillId="4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/>
    </xf>
    <xf numFmtId="0" fontId="2" fillId="5" borderId="0" xfId="0" applyFont="1" applyFill="1" applyAlignment="1">
      <alignment vertical="center"/>
    </xf>
    <xf numFmtId="164" fontId="2" fillId="0" borderId="1" xfId="0" applyNumberFormat="1" applyFont="1" applyBorder="1" applyAlignment="1">
      <alignment horizontal="left" vertical="center"/>
    </xf>
    <xf numFmtId="0" fontId="2" fillId="0" borderId="0" xfId="0" applyFont="1" applyAlignment="1">
      <alignment horizontal="left"/>
    </xf>
    <xf numFmtId="164" fontId="2" fillId="0" borderId="1" xfId="0" applyNumberFormat="1" applyFont="1" applyBorder="1" applyAlignment="1">
      <alignment horizontal="center" wrapText="1"/>
    </xf>
    <xf numFmtId="0" fontId="3" fillId="2" borderId="5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top" wrapText="1"/>
    </xf>
    <xf numFmtId="164" fontId="3" fillId="0" borderId="0" xfId="0" applyNumberFormat="1" applyFont="1" applyAlignment="1">
      <alignment horizontal="center" vertical="center"/>
    </xf>
    <xf numFmtId="0" fontId="9" fillId="3" borderId="1" xfId="0" applyFont="1" applyFill="1" applyBorder="1" applyAlignment="1">
      <alignment horizontal="left" vertical="center" wrapText="1"/>
    </xf>
    <xf numFmtId="2" fontId="9" fillId="0" borderId="1" xfId="0" applyNumberFormat="1" applyFont="1" applyBorder="1" applyAlignment="1">
      <alignment horizontal="left" vertical="center" wrapText="1"/>
    </xf>
    <xf numFmtId="2" fontId="9" fillId="0" borderId="1" xfId="0" applyNumberFormat="1" applyFont="1" applyBorder="1" applyAlignment="1">
      <alignment horizontal="center" vertical="center"/>
    </xf>
    <xf numFmtId="2" fontId="11" fillId="0" borderId="1" xfId="0" applyNumberFormat="1" applyFont="1" applyBorder="1" applyAlignment="1">
      <alignment horizontal="left" vertical="center" wrapText="1"/>
    </xf>
    <xf numFmtId="0" fontId="9" fillId="0" borderId="1" xfId="0" applyFont="1" applyBorder="1" applyAlignment="1">
      <alignment vertical="center" wrapText="1"/>
    </xf>
    <xf numFmtId="164" fontId="3" fillId="0" borderId="0" xfId="0" applyNumberFormat="1" applyFont="1" applyAlignment="1">
      <alignment vertical="center"/>
    </xf>
    <xf numFmtId="2" fontId="12" fillId="0" borderId="4" xfId="0" applyNumberFormat="1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wrapText="1"/>
    </xf>
    <xf numFmtId="0" fontId="11" fillId="4" borderId="1" xfId="0" applyFont="1" applyFill="1" applyBorder="1" applyAlignment="1">
      <alignment horizontal="center" wrapText="1"/>
    </xf>
    <xf numFmtId="0" fontId="9" fillId="0" borderId="7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164" fontId="11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left" wrapText="1"/>
    </xf>
    <xf numFmtId="0" fontId="9" fillId="0" borderId="1" xfId="0" applyFont="1" applyFill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58"/>
  <sheetViews>
    <sheetView tabSelected="1" topLeftCell="A139" zoomScaleNormal="100" workbookViewId="0">
      <selection activeCell="J145" sqref="J145"/>
    </sheetView>
  </sheetViews>
  <sheetFormatPr defaultColWidth="8.88671875" defaultRowHeight="13.2" x14ac:dyDescent="0.25"/>
  <cols>
    <col min="1" max="1" width="7.33203125" style="1" customWidth="1"/>
    <col min="2" max="2" width="7.88671875" style="2" customWidth="1"/>
    <col min="3" max="3" width="8" style="2" customWidth="1"/>
    <col min="4" max="4" width="40.88671875" style="2" customWidth="1"/>
    <col min="5" max="5" width="7.5546875" style="1" customWidth="1"/>
    <col min="6" max="7" width="0" hidden="1" customWidth="1"/>
  </cols>
  <sheetData>
    <row r="1" spans="1:5" s="25" customFormat="1" ht="17.399999999999999" x14ac:dyDescent="0.3">
      <c r="A1" s="73" t="s">
        <v>0</v>
      </c>
      <c r="B1" s="73"/>
      <c r="C1" s="73"/>
      <c r="D1" s="73"/>
      <c r="E1" s="73"/>
    </row>
    <row r="2" spans="1:5" s="7" customFormat="1" ht="15" x14ac:dyDescent="0.25">
      <c r="A2" s="74" t="s">
        <v>1</v>
      </c>
      <c r="B2" s="74"/>
      <c r="C2" s="74"/>
      <c r="D2" s="74"/>
      <c r="E2" s="74"/>
    </row>
    <row r="3" spans="1:5" s="7" customFormat="1" ht="15" x14ac:dyDescent="0.25">
      <c r="A3" s="74" t="s">
        <v>2</v>
      </c>
      <c r="B3" s="74"/>
      <c r="C3" s="74"/>
      <c r="D3" s="74"/>
      <c r="E3" s="74"/>
    </row>
    <row r="4" spans="1:5" ht="47.25" customHeight="1" x14ac:dyDescent="0.25">
      <c r="A4" s="76" t="s">
        <v>3</v>
      </c>
      <c r="B4" s="77" t="s">
        <v>4</v>
      </c>
      <c r="C4" s="77" t="s">
        <v>5</v>
      </c>
      <c r="D4" s="75" t="s">
        <v>6</v>
      </c>
      <c r="E4" s="76" t="s">
        <v>7</v>
      </c>
    </row>
    <row r="5" spans="1:5" s="7" customFormat="1" ht="25.5" customHeight="1" x14ac:dyDescent="0.25">
      <c r="A5" s="3">
        <v>0</v>
      </c>
      <c r="B5" s="4"/>
      <c r="C5" s="5"/>
      <c r="D5" s="84" t="s">
        <v>8</v>
      </c>
      <c r="E5" s="6"/>
    </row>
    <row r="6" spans="1:5" s="7" customFormat="1" ht="30.75" customHeight="1" x14ac:dyDescent="0.25">
      <c r="A6" s="3"/>
      <c r="B6" s="4"/>
      <c r="C6" s="5"/>
      <c r="D6" s="84" t="s">
        <v>9</v>
      </c>
      <c r="E6" s="6"/>
    </row>
    <row r="7" spans="1:5" s="30" customFormat="1" ht="22.5" customHeight="1" x14ac:dyDescent="0.25">
      <c r="A7" s="26">
        <f>+A5+E5</f>
        <v>0</v>
      </c>
      <c r="B7" s="27" t="s">
        <v>10</v>
      </c>
      <c r="C7" s="27" t="s">
        <v>11</v>
      </c>
      <c r="D7" s="29" t="s">
        <v>12</v>
      </c>
      <c r="E7" s="26">
        <v>4.8</v>
      </c>
    </row>
    <row r="8" spans="1:5" s="30" customFormat="1" ht="46.8" x14ac:dyDescent="0.25">
      <c r="A8" s="26"/>
      <c r="B8" s="27"/>
      <c r="C8" s="27"/>
      <c r="D8" s="85" t="s">
        <v>13</v>
      </c>
      <c r="E8" s="26"/>
    </row>
    <row r="9" spans="1:5" s="7" customFormat="1" ht="30" customHeight="1" x14ac:dyDescent="0.25">
      <c r="A9" s="8">
        <f>+A7+E7</f>
        <v>4.8</v>
      </c>
      <c r="B9" s="9" t="s">
        <v>14</v>
      </c>
      <c r="C9" s="9" t="s">
        <v>11</v>
      </c>
      <c r="D9" s="29" t="s">
        <v>15</v>
      </c>
      <c r="E9" s="8">
        <v>0.9</v>
      </c>
    </row>
    <row r="10" spans="1:5" s="7" customFormat="1" ht="30" customHeight="1" x14ac:dyDescent="0.25">
      <c r="A10" s="8">
        <f t="shared" ref="A10:A28" si="0">+A9+E9</f>
        <v>5.7</v>
      </c>
      <c r="B10" s="9" t="s">
        <v>16</v>
      </c>
      <c r="C10" s="9" t="s">
        <v>17</v>
      </c>
      <c r="D10" s="29" t="s">
        <v>18</v>
      </c>
      <c r="E10" s="8">
        <v>3.2</v>
      </c>
    </row>
    <row r="11" spans="1:5" s="7" customFormat="1" ht="15" x14ac:dyDescent="0.25">
      <c r="A11" s="8">
        <f t="shared" si="0"/>
        <v>8.9</v>
      </c>
      <c r="B11" s="9" t="s">
        <v>10</v>
      </c>
      <c r="C11" s="9" t="s">
        <v>19</v>
      </c>
      <c r="D11" s="29" t="s">
        <v>20</v>
      </c>
      <c r="E11" s="8">
        <v>0.7</v>
      </c>
    </row>
    <row r="12" spans="1:5" s="7" customFormat="1" ht="15" x14ac:dyDescent="0.25">
      <c r="A12" s="8">
        <f t="shared" si="0"/>
        <v>9.6</v>
      </c>
      <c r="B12" s="9" t="s">
        <v>10</v>
      </c>
      <c r="C12" s="9" t="s">
        <v>17</v>
      </c>
      <c r="D12" s="29" t="s">
        <v>21</v>
      </c>
      <c r="E12" s="8">
        <v>1.1000000000000001</v>
      </c>
    </row>
    <row r="13" spans="1:5" s="7" customFormat="1" ht="15" x14ac:dyDescent="0.25">
      <c r="A13" s="8">
        <f t="shared" si="0"/>
        <v>10.7</v>
      </c>
      <c r="B13" s="9" t="s">
        <v>16</v>
      </c>
      <c r="C13" s="9" t="s">
        <v>11</v>
      </c>
      <c r="D13" s="29" t="s">
        <v>22</v>
      </c>
      <c r="E13" s="8">
        <v>1.3</v>
      </c>
    </row>
    <row r="14" spans="1:5" s="7" customFormat="1" ht="15" x14ac:dyDescent="0.25">
      <c r="A14" s="8">
        <f t="shared" si="0"/>
        <v>12</v>
      </c>
      <c r="B14" s="9" t="s">
        <v>10</v>
      </c>
      <c r="C14" s="9" t="s">
        <v>17</v>
      </c>
      <c r="D14" s="29" t="s">
        <v>23</v>
      </c>
      <c r="E14" s="8">
        <v>0.8</v>
      </c>
    </row>
    <row r="15" spans="1:5" s="7" customFormat="1" ht="15" x14ac:dyDescent="0.25">
      <c r="A15" s="8">
        <f t="shared" si="0"/>
        <v>12.8</v>
      </c>
      <c r="B15" s="9" t="s">
        <v>16</v>
      </c>
      <c r="C15" s="9" t="s">
        <v>11</v>
      </c>
      <c r="D15" s="29" t="s">
        <v>24</v>
      </c>
      <c r="E15" s="8">
        <v>0.8</v>
      </c>
    </row>
    <row r="16" spans="1:5" s="7" customFormat="1" ht="15" x14ac:dyDescent="0.25">
      <c r="A16" s="8">
        <f t="shared" si="0"/>
        <v>13.600000000000001</v>
      </c>
      <c r="B16" s="9" t="s">
        <v>10</v>
      </c>
      <c r="C16" s="9" t="s">
        <v>17</v>
      </c>
      <c r="D16" s="29" t="s">
        <v>25</v>
      </c>
      <c r="E16" s="8">
        <v>0.4</v>
      </c>
    </row>
    <row r="17" spans="1:5" s="7" customFormat="1" ht="30" customHeight="1" x14ac:dyDescent="0.25">
      <c r="A17" s="8">
        <f t="shared" si="0"/>
        <v>14.000000000000002</v>
      </c>
      <c r="B17" s="9" t="s">
        <v>26</v>
      </c>
      <c r="C17" s="9" t="s">
        <v>17</v>
      </c>
      <c r="D17" s="29" t="s">
        <v>27</v>
      </c>
      <c r="E17" s="8">
        <v>0.5</v>
      </c>
    </row>
    <row r="18" spans="1:5" s="7" customFormat="1" ht="30" customHeight="1" x14ac:dyDescent="0.25">
      <c r="A18" s="8">
        <f t="shared" si="0"/>
        <v>14.500000000000002</v>
      </c>
      <c r="B18" s="9" t="s">
        <v>28</v>
      </c>
      <c r="C18" s="9" t="s">
        <v>11</v>
      </c>
      <c r="D18" s="29" t="s">
        <v>29</v>
      </c>
      <c r="E18" s="8">
        <v>2</v>
      </c>
    </row>
    <row r="19" spans="1:5" s="7" customFormat="1" ht="30" customHeight="1" x14ac:dyDescent="0.25">
      <c r="A19" s="8">
        <f t="shared" si="0"/>
        <v>16.5</v>
      </c>
      <c r="B19" s="10" t="s">
        <v>28</v>
      </c>
      <c r="C19" s="10" t="s">
        <v>11</v>
      </c>
      <c r="D19" s="31" t="s">
        <v>30</v>
      </c>
      <c r="E19" s="11">
        <v>3.6</v>
      </c>
    </row>
    <row r="20" spans="1:5" s="7" customFormat="1" ht="15" x14ac:dyDescent="0.25">
      <c r="A20" s="8">
        <f t="shared" si="0"/>
        <v>20.100000000000001</v>
      </c>
      <c r="B20" s="9" t="s">
        <v>16</v>
      </c>
      <c r="C20" s="9" t="s">
        <v>11</v>
      </c>
      <c r="D20" s="29" t="s">
        <v>31</v>
      </c>
      <c r="E20" s="8">
        <v>2.2000000000000002</v>
      </c>
    </row>
    <row r="21" spans="1:5" s="7" customFormat="1" ht="15" x14ac:dyDescent="0.25">
      <c r="A21" s="8">
        <f t="shared" si="0"/>
        <v>22.3</v>
      </c>
      <c r="B21" s="9" t="s">
        <v>10</v>
      </c>
      <c r="C21" s="9" t="s">
        <v>17</v>
      </c>
      <c r="D21" s="28" t="s">
        <v>32</v>
      </c>
      <c r="E21" s="8">
        <v>0.1</v>
      </c>
    </row>
    <row r="22" spans="1:5" s="7" customFormat="1" ht="15" x14ac:dyDescent="0.25">
      <c r="A22" s="8">
        <f t="shared" si="0"/>
        <v>22.400000000000002</v>
      </c>
      <c r="B22" s="9" t="s">
        <v>16</v>
      </c>
      <c r="C22" s="9" t="s">
        <v>11</v>
      </c>
      <c r="D22" s="28" t="s">
        <v>33</v>
      </c>
      <c r="E22" s="8">
        <v>0.3</v>
      </c>
    </row>
    <row r="23" spans="1:5" s="7" customFormat="1" ht="15" x14ac:dyDescent="0.25">
      <c r="A23" s="8">
        <f t="shared" si="0"/>
        <v>22.700000000000003</v>
      </c>
      <c r="B23" s="9" t="s">
        <v>16</v>
      </c>
      <c r="C23" s="9" t="s">
        <v>34</v>
      </c>
      <c r="D23" s="28" t="s">
        <v>35</v>
      </c>
      <c r="E23" s="8">
        <v>0.6</v>
      </c>
    </row>
    <row r="24" spans="1:5" s="7" customFormat="1" ht="15" x14ac:dyDescent="0.25">
      <c r="A24" s="8">
        <f t="shared" si="0"/>
        <v>23.300000000000004</v>
      </c>
      <c r="B24" s="9" t="s">
        <v>10</v>
      </c>
      <c r="C24" s="9" t="s">
        <v>11</v>
      </c>
      <c r="D24" s="28" t="s">
        <v>36</v>
      </c>
      <c r="E24" s="8">
        <v>1.4</v>
      </c>
    </row>
    <row r="25" spans="1:5" s="7" customFormat="1" ht="15" x14ac:dyDescent="0.25">
      <c r="A25" s="8">
        <f t="shared" si="0"/>
        <v>24.700000000000003</v>
      </c>
      <c r="B25" s="9" t="s">
        <v>16</v>
      </c>
      <c r="C25" s="9" t="s">
        <v>34</v>
      </c>
      <c r="D25" s="28" t="s">
        <v>37</v>
      </c>
      <c r="E25" s="8">
        <v>0.9</v>
      </c>
    </row>
    <row r="26" spans="1:5" s="7" customFormat="1" ht="15" x14ac:dyDescent="0.25">
      <c r="A26" s="8">
        <f t="shared" si="0"/>
        <v>25.6</v>
      </c>
      <c r="B26" s="9" t="s">
        <v>10</v>
      </c>
      <c r="C26" s="9" t="s">
        <v>11</v>
      </c>
      <c r="D26" s="28" t="s">
        <v>38</v>
      </c>
      <c r="E26" s="8">
        <v>4.3</v>
      </c>
    </row>
    <row r="27" spans="1:5" s="7" customFormat="1" ht="15" x14ac:dyDescent="0.25">
      <c r="A27" s="8">
        <f t="shared" si="0"/>
        <v>29.900000000000002</v>
      </c>
      <c r="B27" s="9" t="s">
        <v>10</v>
      </c>
      <c r="C27" s="9" t="s">
        <v>39</v>
      </c>
      <c r="D27" s="92" t="s">
        <v>163</v>
      </c>
      <c r="E27" s="8">
        <v>0.1</v>
      </c>
    </row>
    <row r="28" spans="1:5" s="64" customFormat="1" ht="31.5" customHeight="1" x14ac:dyDescent="0.25">
      <c r="A28" s="49">
        <f t="shared" si="0"/>
        <v>30.000000000000004</v>
      </c>
      <c r="B28" s="9"/>
      <c r="C28" s="9"/>
      <c r="D28" s="37" t="s">
        <v>40</v>
      </c>
      <c r="E28" s="49"/>
    </row>
    <row r="29" spans="1:5" s="7" customFormat="1" ht="15" x14ac:dyDescent="0.25">
      <c r="A29" s="8">
        <f>+A28</f>
        <v>30.000000000000004</v>
      </c>
      <c r="B29" s="9" t="s">
        <v>41</v>
      </c>
      <c r="C29" s="9" t="s">
        <v>11</v>
      </c>
      <c r="D29" s="28" t="s">
        <v>42</v>
      </c>
      <c r="E29" s="8">
        <v>0.1</v>
      </c>
    </row>
    <row r="30" spans="1:5" s="7" customFormat="1" ht="15" x14ac:dyDescent="0.25">
      <c r="A30" s="8">
        <f t="shared" ref="A30:A42" si="1">+A29+E29</f>
        <v>30.100000000000005</v>
      </c>
      <c r="B30" s="9" t="s">
        <v>10</v>
      </c>
      <c r="C30" s="9" t="s">
        <v>11</v>
      </c>
      <c r="D30" s="28" t="s">
        <v>38</v>
      </c>
      <c r="E30" s="8">
        <v>2.1</v>
      </c>
    </row>
    <row r="31" spans="1:5" s="7" customFormat="1" ht="15" x14ac:dyDescent="0.25">
      <c r="A31" s="8">
        <f t="shared" si="1"/>
        <v>32.200000000000003</v>
      </c>
      <c r="B31" s="9" t="s">
        <v>16</v>
      </c>
      <c r="C31" s="9" t="s">
        <v>43</v>
      </c>
      <c r="D31" s="29" t="s">
        <v>44</v>
      </c>
      <c r="E31" s="8">
        <v>0.5</v>
      </c>
    </row>
    <row r="32" spans="1:5" s="7" customFormat="1" ht="15" x14ac:dyDescent="0.25">
      <c r="A32" s="8">
        <f t="shared" si="1"/>
        <v>32.700000000000003</v>
      </c>
      <c r="B32" s="9" t="s">
        <v>16</v>
      </c>
      <c r="C32" s="9" t="s">
        <v>11</v>
      </c>
      <c r="D32" s="29" t="s">
        <v>45</v>
      </c>
      <c r="E32" s="8">
        <v>1.6</v>
      </c>
    </row>
    <row r="33" spans="1:5" s="7" customFormat="1" ht="15" x14ac:dyDescent="0.25">
      <c r="A33" s="8">
        <f t="shared" si="1"/>
        <v>34.300000000000004</v>
      </c>
      <c r="B33" s="9" t="s">
        <v>10</v>
      </c>
      <c r="C33" s="9" t="s">
        <v>17</v>
      </c>
      <c r="D33" s="29" t="s">
        <v>46</v>
      </c>
      <c r="E33" s="8">
        <v>6</v>
      </c>
    </row>
    <row r="34" spans="1:5" s="7" customFormat="1" ht="15" x14ac:dyDescent="0.25">
      <c r="A34" s="8">
        <f t="shared" si="1"/>
        <v>40.300000000000004</v>
      </c>
      <c r="B34" s="9" t="s">
        <v>16</v>
      </c>
      <c r="C34" s="9" t="s">
        <v>17</v>
      </c>
      <c r="D34" s="29" t="s">
        <v>47</v>
      </c>
      <c r="E34" s="8">
        <v>0.8</v>
      </c>
    </row>
    <row r="35" spans="1:5" s="7" customFormat="1" ht="15" x14ac:dyDescent="0.25">
      <c r="A35" s="8">
        <f t="shared" si="1"/>
        <v>41.1</v>
      </c>
      <c r="B35" s="12" t="s">
        <v>16</v>
      </c>
      <c r="C35" s="12" t="s">
        <v>11</v>
      </c>
      <c r="D35" s="32" t="s">
        <v>48</v>
      </c>
      <c r="E35" s="13">
        <v>3.1</v>
      </c>
    </row>
    <row r="36" spans="1:5" s="7" customFormat="1" ht="15" x14ac:dyDescent="0.25">
      <c r="A36" s="8">
        <f t="shared" si="1"/>
        <v>44.2</v>
      </c>
      <c r="B36" s="12" t="s">
        <v>10</v>
      </c>
      <c r="C36" s="12" t="s">
        <v>17</v>
      </c>
      <c r="D36" s="32" t="s">
        <v>49</v>
      </c>
      <c r="E36" s="13">
        <v>1.6</v>
      </c>
    </row>
    <row r="37" spans="1:5" s="7" customFormat="1" ht="31.2" x14ac:dyDescent="0.25">
      <c r="A37" s="8">
        <f t="shared" si="1"/>
        <v>45.800000000000004</v>
      </c>
      <c r="B37" s="12" t="s">
        <v>16</v>
      </c>
      <c r="C37" s="12" t="s">
        <v>11</v>
      </c>
      <c r="D37" s="88" t="s">
        <v>158</v>
      </c>
      <c r="E37" s="13">
        <v>1.9</v>
      </c>
    </row>
    <row r="38" spans="1:5" s="7" customFormat="1" ht="15.6" x14ac:dyDescent="0.25">
      <c r="A38" s="8">
        <f t="shared" si="1"/>
        <v>47.7</v>
      </c>
      <c r="B38" s="12" t="s">
        <v>10</v>
      </c>
      <c r="C38" s="12" t="s">
        <v>17</v>
      </c>
      <c r="D38" s="88" t="s">
        <v>159</v>
      </c>
      <c r="E38" s="13">
        <v>2.2000000000000002</v>
      </c>
    </row>
    <row r="39" spans="1:5" s="7" customFormat="1" ht="15" x14ac:dyDescent="0.25">
      <c r="A39" s="8">
        <f t="shared" si="1"/>
        <v>49.900000000000006</v>
      </c>
      <c r="B39" s="12" t="s">
        <v>16</v>
      </c>
      <c r="C39" s="12" t="s">
        <v>11</v>
      </c>
      <c r="D39" s="29" t="s">
        <v>50</v>
      </c>
      <c r="E39" s="13">
        <v>5.2</v>
      </c>
    </row>
    <row r="40" spans="1:5" s="7" customFormat="1" ht="15" x14ac:dyDescent="0.25">
      <c r="A40" s="8">
        <f t="shared" si="1"/>
        <v>55.100000000000009</v>
      </c>
      <c r="B40" s="12" t="s">
        <v>10</v>
      </c>
      <c r="C40" s="12" t="s">
        <v>17</v>
      </c>
      <c r="D40" s="32" t="s">
        <v>51</v>
      </c>
      <c r="E40" s="13">
        <v>1.3</v>
      </c>
    </row>
    <row r="41" spans="1:5" s="7" customFormat="1" ht="15" x14ac:dyDescent="0.25">
      <c r="A41" s="8">
        <f t="shared" si="1"/>
        <v>56.400000000000006</v>
      </c>
      <c r="B41" s="10" t="s">
        <v>16</v>
      </c>
      <c r="C41" s="10" t="s">
        <v>11</v>
      </c>
      <c r="D41" s="32" t="s">
        <v>52</v>
      </c>
      <c r="E41" s="11">
        <v>1.5</v>
      </c>
    </row>
    <row r="42" spans="1:5" s="38" customFormat="1" ht="47.25" customHeight="1" x14ac:dyDescent="0.25">
      <c r="A42" s="57">
        <f t="shared" si="1"/>
        <v>57.900000000000006</v>
      </c>
      <c r="B42" s="41"/>
      <c r="C42" s="41"/>
      <c r="D42" s="39" t="s">
        <v>53</v>
      </c>
      <c r="E42" s="42"/>
    </row>
    <row r="43" spans="1:5" s="38" customFormat="1" ht="15" x14ac:dyDescent="0.25">
      <c r="A43" s="40">
        <f>+A42</f>
        <v>57.900000000000006</v>
      </c>
      <c r="B43" s="41" t="s">
        <v>28</v>
      </c>
      <c r="C43" s="41" t="s">
        <v>11</v>
      </c>
      <c r="D43" s="65" t="s">
        <v>52</v>
      </c>
      <c r="E43" s="42">
        <v>0.1</v>
      </c>
    </row>
    <row r="44" spans="1:5" s="7" customFormat="1" ht="15" x14ac:dyDescent="0.25">
      <c r="A44" s="8">
        <f t="shared" ref="A44:A67" si="2">+A43+E43</f>
        <v>58.000000000000007</v>
      </c>
      <c r="B44" s="10" t="s">
        <v>16</v>
      </c>
      <c r="C44" s="10" t="s">
        <v>34</v>
      </c>
      <c r="D44" s="33" t="s">
        <v>54</v>
      </c>
      <c r="E44" s="11">
        <v>1.6</v>
      </c>
    </row>
    <row r="45" spans="1:5" s="7" customFormat="1" ht="15" x14ac:dyDescent="0.25">
      <c r="A45" s="8">
        <f t="shared" si="2"/>
        <v>59.600000000000009</v>
      </c>
      <c r="B45" s="14" t="s">
        <v>10</v>
      </c>
      <c r="C45" s="14" t="s">
        <v>11</v>
      </c>
      <c r="D45" s="89" t="s">
        <v>160</v>
      </c>
      <c r="E45" s="8">
        <v>3.2</v>
      </c>
    </row>
    <row r="46" spans="1:5" s="7" customFormat="1" ht="15" x14ac:dyDescent="0.25">
      <c r="A46" s="8">
        <f t="shared" si="2"/>
        <v>62.800000000000011</v>
      </c>
      <c r="B46" s="14" t="s">
        <v>55</v>
      </c>
      <c r="C46" s="90" t="s">
        <v>78</v>
      </c>
      <c r="D46" s="34" t="s">
        <v>56</v>
      </c>
      <c r="E46" s="8">
        <v>0.2</v>
      </c>
    </row>
    <row r="47" spans="1:5" s="7" customFormat="1" ht="15" x14ac:dyDescent="0.25">
      <c r="A47" s="8">
        <f t="shared" si="2"/>
        <v>63.000000000000014</v>
      </c>
      <c r="B47" s="14" t="s">
        <v>10</v>
      </c>
      <c r="C47" s="14" t="s">
        <v>11</v>
      </c>
      <c r="D47" s="34" t="s">
        <v>57</v>
      </c>
      <c r="E47" s="8">
        <v>4.8</v>
      </c>
    </row>
    <row r="48" spans="1:5" s="7" customFormat="1" ht="31.5" customHeight="1" x14ac:dyDescent="0.25">
      <c r="A48" s="8">
        <f t="shared" si="2"/>
        <v>67.800000000000011</v>
      </c>
      <c r="B48" s="14" t="s">
        <v>16</v>
      </c>
      <c r="C48" s="14" t="s">
        <v>34</v>
      </c>
      <c r="D48" s="67" t="s">
        <v>58</v>
      </c>
      <c r="E48" s="8">
        <v>1.3</v>
      </c>
    </row>
    <row r="49" spans="1:5" s="7" customFormat="1" ht="15" x14ac:dyDescent="0.25">
      <c r="A49" s="8">
        <f t="shared" si="2"/>
        <v>69.100000000000009</v>
      </c>
      <c r="B49" s="14" t="s">
        <v>10</v>
      </c>
      <c r="C49" s="14" t="s">
        <v>59</v>
      </c>
      <c r="D49" s="34" t="s">
        <v>60</v>
      </c>
      <c r="E49" s="8">
        <v>0.5</v>
      </c>
    </row>
    <row r="50" spans="1:5" s="7" customFormat="1" ht="15" x14ac:dyDescent="0.25">
      <c r="A50" s="8">
        <f t="shared" si="2"/>
        <v>69.600000000000009</v>
      </c>
      <c r="B50" s="14" t="s">
        <v>10</v>
      </c>
      <c r="C50" s="14" t="s">
        <v>11</v>
      </c>
      <c r="D50" s="34" t="s">
        <v>61</v>
      </c>
      <c r="E50" s="8">
        <v>4.5</v>
      </c>
    </row>
    <row r="51" spans="1:5" s="7" customFormat="1" ht="15" x14ac:dyDescent="0.25">
      <c r="A51" s="8">
        <f t="shared" si="2"/>
        <v>74.100000000000009</v>
      </c>
      <c r="B51" s="14" t="s">
        <v>16</v>
      </c>
      <c r="C51" s="14" t="s">
        <v>34</v>
      </c>
      <c r="D51" s="34" t="s">
        <v>62</v>
      </c>
      <c r="E51" s="8">
        <v>3.2</v>
      </c>
    </row>
    <row r="52" spans="1:5" s="7" customFormat="1" ht="30" customHeight="1" x14ac:dyDescent="0.25">
      <c r="A52" s="8">
        <f t="shared" si="2"/>
        <v>77.300000000000011</v>
      </c>
      <c r="B52" s="14" t="s">
        <v>16</v>
      </c>
      <c r="C52" s="14" t="s">
        <v>34</v>
      </c>
      <c r="D52" s="89" t="s">
        <v>161</v>
      </c>
      <c r="E52" s="8">
        <v>1.6</v>
      </c>
    </row>
    <row r="53" spans="1:5" s="7" customFormat="1" ht="15" x14ac:dyDescent="0.25">
      <c r="A53" s="8">
        <f t="shared" si="2"/>
        <v>78.900000000000006</v>
      </c>
      <c r="B53" s="14" t="s">
        <v>26</v>
      </c>
      <c r="C53" s="14" t="s">
        <v>11</v>
      </c>
      <c r="D53" s="89" t="s">
        <v>162</v>
      </c>
      <c r="E53" s="8">
        <v>1.2</v>
      </c>
    </row>
    <row r="54" spans="1:5" s="7" customFormat="1" ht="15" x14ac:dyDescent="0.25">
      <c r="A54" s="8">
        <f t="shared" si="2"/>
        <v>80.100000000000009</v>
      </c>
      <c r="B54" s="14" t="s">
        <v>16</v>
      </c>
      <c r="C54" s="14" t="s">
        <v>34</v>
      </c>
      <c r="D54" s="34" t="s">
        <v>63</v>
      </c>
      <c r="E54" s="8">
        <v>0.2</v>
      </c>
    </row>
    <row r="55" spans="1:5" s="7" customFormat="1" ht="15" x14ac:dyDescent="0.25">
      <c r="A55" s="8">
        <f t="shared" si="2"/>
        <v>80.300000000000011</v>
      </c>
      <c r="B55" s="14" t="s">
        <v>10</v>
      </c>
      <c r="C55" s="14" t="s">
        <v>11</v>
      </c>
      <c r="D55" s="34" t="s">
        <v>64</v>
      </c>
      <c r="E55" s="8">
        <v>0.2</v>
      </c>
    </row>
    <row r="56" spans="1:5" s="7" customFormat="1" ht="15" x14ac:dyDescent="0.25">
      <c r="A56" s="8">
        <f t="shared" si="2"/>
        <v>80.500000000000014</v>
      </c>
      <c r="B56" s="14" t="s">
        <v>10</v>
      </c>
      <c r="C56" s="14" t="s">
        <v>11</v>
      </c>
      <c r="D56" s="34" t="s">
        <v>65</v>
      </c>
      <c r="E56" s="8">
        <v>14.6</v>
      </c>
    </row>
    <row r="57" spans="1:5" s="7" customFormat="1" ht="15" x14ac:dyDescent="0.25">
      <c r="A57" s="8">
        <f t="shared" si="2"/>
        <v>95.100000000000009</v>
      </c>
      <c r="B57" s="14" t="s">
        <v>10</v>
      </c>
      <c r="C57" s="14" t="s">
        <v>17</v>
      </c>
      <c r="D57" s="34" t="s">
        <v>66</v>
      </c>
      <c r="E57" s="8">
        <v>0.5</v>
      </c>
    </row>
    <row r="58" spans="1:5" s="7" customFormat="1" ht="15" x14ac:dyDescent="0.25">
      <c r="A58" s="8">
        <f t="shared" si="2"/>
        <v>95.600000000000009</v>
      </c>
      <c r="B58" s="14" t="s">
        <v>14</v>
      </c>
      <c r="C58" s="14" t="s">
        <v>19</v>
      </c>
      <c r="D58" s="34" t="s">
        <v>67</v>
      </c>
      <c r="E58" s="8">
        <v>3.4</v>
      </c>
    </row>
    <row r="59" spans="1:5" s="53" customFormat="1" ht="49.5" customHeight="1" x14ac:dyDescent="0.3">
      <c r="A59" s="49">
        <f t="shared" si="2"/>
        <v>99.000000000000014</v>
      </c>
      <c r="B59" s="68"/>
      <c r="C59" s="68"/>
      <c r="D59" s="43" t="s">
        <v>68</v>
      </c>
      <c r="E59" s="49"/>
    </row>
    <row r="60" spans="1:5" s="72" customFormat="1" ht="20.25" customHeight="1" x14ac:dyDescent="0.25">
      <c r="A60" s="69">
        <f t="shared" si="2"/>
        <v>99.000000000000014</v>
      </c>
      <c r="B60" s="70" t="s">
        <v>28</v>
      </c>
      <c r="C60" s="70" t="s">
        <v>59</v>
      </c>
      <c r="D60" s="71" t="s">
        <v>67</v>
      </c>
      <c r="E60" s="40">
        <v>1.7</v>
      </c>
    </row>
    <row r="61" spans="1:5" s="7" customFormat="1" ht="15" x14ac:dyDescent="0.25">
      <c r="A61" s="44">
        <f t="shared" si="2"/>
        <v>100.70000000000002</v>
      </c>
      <c r="B61" s="14" t="s">
        <v>10</v>
      </c>
      <c r="C61" s="14" t="s">
        <v>11</v>
      </c>
      <c r="D61" s="34" t="s">
        <v>69</v>
      </c>
      <c r="E61" s="8">
        <v>14.9</v>
      </c>
    </row>
    <row r="62" spans="1:5" s="7" customFormat="1" ht="15" x14ac:dyDescent="0.25">
      <c r="A62" s="44">
        <f t="shared" si="2"/>
        <v>115.60000000000002</v>
      </c>
      <c r="B62" s="14" t="s">
        <v>10</v>
      </c>
      <c r="C62" s="14" t="s">
        <v>17</v>
      </c>
      <c r="D62" s="34" t="s">
        <v>70</v>
      </c>
      <c r="E62" s="8">
        <v>1.1000000000000001</v>
      </c>
    </row>
    <row r="63" spans="1:5" s="7" customFormat="1" ht="15" x14ac:dyDescent="0.25">
      <c r="A63" s="44">
        <f t="shared" si="2"/>
        <v>116.70000000000002</v>
      </c>
      <c r="B63" s="14" t="s">
        <v>10</v>
      </c>
      <c r="C63" s="14" t="s">
        <v>39</v>
      </c>
      <c r="D63" s="34" t="s">
        <v>71</v>
      </c>
      <c r="E63" s="8">
        <v>0.9</v>
      </c>
    </row>
    <row r="64" spans="1:5" s="7" customFormat="1" ht="15" x14ac:dyDescent="0.25">
      <c r="A64" s="44">
        <f t="shared" si="2"/>
        <v>117.60000000000002</v>
      </c>
      <c r="B64" s="14" t="s">
        <v>26</v>
      </c>
      <c r="C64" s="14" t="s">
        <v>39</v>
      </c>
      <c r="D64" s="34" t="s">
        <v>72</v>
      </c>
      <c r="E64" s="8">
        <v>0.4</v>
      </c>
    </row>
    <row r="65" spans="1:5" s="53" customFormat="1" ht="37.5" customHeight="1" x14ac:dyDescent="0.3">
      <c r="A65" s="87">
        <f t="shared" si="2"/>
        <v>118.00000000000003</v>
      </c>
      <c r="B65" s="68"/>
      <c r="C65" s="68"/>
      <c r="D65" s="43" t="s">
        <v>73</v>
      </c>
      <c r="E65" s="49"/>
    </row>
    <row r="66" spans="1:5" s="7" customFormat="1" ht="15" x14ac:dyDescent="0.25">
      <c r="A66" s="44">
        <f t="shared" si="2"/>
        <v>118.00000000000003</v>
      </c>
      <c r="B66" s="14" t="s">
        <v>41</v>
      </c>
      <c r="C66" s="14" t="s">
        <v>11</v>
      </c>
      <c r="D66" s="34" t="s">
        <v>71</v>
      </c>
      <c r="E66" s="8">
        <v>1.6</v>
      </c>
    </row>
    <row r="67" spans="1:5" s="7" customFormat="1" ht="15" x14ac:dyDescent="0.25">
      <c r="A67" s="44">
        <f t="shared" si="2"/>
        <v>119.60000000000002</v>
      </c>
      <c r="B67" s="14" t="s">
        <v>14</v>
      </c>
      <c r="C67" s="14" t="s">
        <v>34</v>
      </c>
      <c r="D67" s="34" t="s">
        <v>74</v>
      </c>
      <c r="E67" s="8">
        <v>0.8</v>
      </c>
    </row>
    <row r="68" spans="1:5" s="7" customFormat="1" ht="15" x14ac:dyDescent="0.25">
      <c r="A68" s="44">
        <f>A67+E67</f>
        <v>120.40000000000002</v>
      </c>
      <c r="B68" s="14" t="s">
        <v>10</v>
      </c>
      <c r="C68" s="14" t="s">
        <v>11</v>
      </c>
      <c r="D68" s="34" t="s">
        <v>75</v>
      </c>
      <c r="E68" s="8">
        <v>9.8000000000000007</v>
      </c>
    </row>
    <row r="69" spans="1:5" s="53" customFormat="1" ht="26.25" customHeight="1" x14ac:dyDescent="0.3">
      <c r="A69" s="93">
        <v>126.6</v>
      </c>
      <c r="B69" s="68"/>
      <c r="C69" s="68"/>
      <c r="D69" s="91" t="s">
        <v>164</v>
      </c>
      <c r="E69" s="49"/>
    </row>
    <row r="70" spans="1:5" s="7" customFormat="1" ht="15" x14ac:dyDescent="0.25">
      <c r="A70" s="8">
        <f>+A68+E68</f>
        <v>130.20000000000002</v>
      </c>
      <c r="B70" s="14" t="s">
        <v>16</v>
      </c>
      <c r="C70" s="14" t="s">
        <v>34</v>
      </c>
      <c r="D70" s="34" t="s">
        <v>76</v>
      </c>
      <c r="E70" s="8">
        <v>1.6</v>
      </c>
    </row>
    <row r="71" spans="1:5" s="7" customFormat="1" ht="15" x14ac:dyDescent="0.25">
      <c r="A71" s="8">
        <f t="shared" ref="A71:A109" si="3">+A70+E70</f>
        <v>131.80000000000001</v>
      </c>
      <c r="B71" s="14" t="s">
        <v>10</v>
      </c>
      <c r="C71" s="14" t="s">
        <v>11</v>
      </c>
      <c r="D71" s="35" t="s">
        <v>77</v>
      </c>
      <c r="E71" s="15">
        <v>2.1</v>
      </c>
    </row>
    <row r="72" spans="1:5" s="7" customFormat="1" ht="15" x14ac:dyDescent="0.25">
      <c r="A72" s="8">
        <f t="shared" si="3"/>
        <v>133.9</v>
      </c>
      <c r="B72" s="14" t="s">
        <v>16</v>
      </c>
      <c r="C72" s="14" t="s">
        <v>78</v>
      </c>
      <c r="D72" s="35" t="s">
        <v>79</v>
      </c>
      <c r="E72" s="15">
        <v>2.4</v>
      </c>
    </row>
    <row r="73" spans="1:5" s="7" customFormat="1" ht="15" x14ac:dyDescent="0.25">
      <c r="A73" s="8">
        <f t="shared" si="3"/>
        <v>136.30000000000001</v>
      </c>
      <c r="B73" s="45" t="s">
        <v>16</v>
      </c>
      <c r="C73" s="46" t="s">
        <v>34</v>
      </c>
      <c r="D73" s="47" t="s">
        <v>80</v>
      </c>
      <c r="E73" s="48">
        <v>3.5</v>
      </c>
    </row>
    <row r="74" spans="1:5" s="7" customFormat="1" ht="15" x14ac:dyDescent="0.25">
      <c r="A74" s="8">
        <f t="shared" si="3"/>
        <v>139.80000000000001</v>
      </c>
      <c r="B74" s="45" t="s">
        <v>10</v>
      </c>
      <c r="C74" s="46" t="s">
        <v>11</v>
      </c>
      <c r="D74" s="94" t="s">
        <v>165</v>
      </c>
      <c r="E74" s="48">
        <v>0.6</v>
      </c>
    </row>
    <row r="75" spans="1:5" s="7" customFormat="1" ht="15" x14ac:dyDescent="0.25">
      <c r="A75" s="8">
        <f t="shared" si="3"/>
        <v>140.4</v>
      </c>
      <c r="B75" s="45" t="s">
        <v>10</v>
      </c>
      <c r="C75" s="46" t="s">
        <v>17</v>
      </c>
      <c r="D75" s="47" t="s">
        <v>81</v>
      </c>
      <c r="E75" s="48">
        <v>0.1</v>
      </c>
    </row>
    <row r="76" spans="1:5" s="7" customFormat="1" ht="15" x14ac:dyDescent="0.25">
      <c r="A76" s="8">
        <f t="shared" si="3"/>
        <v>140.5</v>
      </c>
      <c r="B76" s="45" t="s">
        <v>16</v>
      </c>
      <c r="C76" s="46" t="s">
        <v>11</v>
      </c>
      <c r="D76" s="47" t="s">
        <v>82</v>
      </c>
      <c r="E76" s="48">
        <v>0.5</v>
      </c>
    </row>
    <row r="77" spans="1:5" s="7" customFormat="1" ht="34.5" customHeight="1" x14ac:dyDescent="0.25">
      <c r="A77" s="49">
        <f t="shared" si="3"/>
        <v>141</v>
      </c>
      <c r="B77" s="16"/>
      <c r="C77" s="17"/>
      <c r="D77" s="66" t="s">
        <v>83</v>
      </c>
      <c r="E77" s="18"/>
    </row>
    <row r="78" spans="1:5" s="7" customFormat="1" ht="15" x14ac:dyDescent="0.25">
      <c r="A78" s="8">
        <f t="shared" si="3"/>
        <v>141</v>
      </c>
      <c r="B78" s="19" t="s">
        <v>41</v>
      </c>
      <c r="C78" s="19" t="s">
        <v>39</v>
      </c>
      <c r="D78" s="86" t="s">
        <v>82</v>
      </c>
      <c r="E78" s="11">
        <v>0.7</v>
      </c>
    </row>
    <row r="79" spans="1:5" s="7" customFormat="1" ht="15" x14ac:dyDescent="0.25">
      <c r="A79" s="8">
        <f t="shared" si="3"/>
        <v>141.69999999999999</v>
      </c>
      <c r="B79" s="20" t="s">
        <v>16</v>
      </c>
      <c r="C79" s="20" t="s">
        <v>17</v>
      </c>
      <c r="D79" s="33" t="s">
        <v>84</v>
      </c>
      <c r="E79" s="11">
        <v>2.5</v>
      </c>
    </row>
    <row r="80" spans="1:5" s="7" customFormat="1" ht="15" x14ac:dyDescent="0.25">
      <c r="A80" s="8">
        <f t="shared" si="3"/>
        <v>144.19999999999999</v>
      </c>
      <c r="B80" s="20" t="s">
        <v>10</v>
      </c>
      <c r="C80" s="20" t="s">
        <v>39</v>
      </c>
      <c r="D80" s="36" t="s">
        <v>85</v>
      </c>
      <c r="E80" s="21">
        <v>0.4</v>
      </c>
    </row>
    <row r="81" spans="1:5" s="7" customFormat="1" ht="15" x14ac:dyDescent="0.25">
      <c r="A81" s="8">
        <f t="shared" si="3"/>
        <v>144.6</v>
      </c>
      <c r="B81" s="10" t="s">
        <v>16</v>
      </c>
      <c r="C81" s="10" t="s">
        <v>17</v>
      </c>
      <c r="D81" s="33" t="s">
        <v>86</v>
      </c>
      <c r="E81" s="11">
        <v>3.8</v>
      </c>
    </row>
    <row r="82" spans="1:5" s="7" customFormat="1" ht="15" x14ac:dyDescent="0.25">
      <c r="A82" s="8">
        <f t="shared" si="3"/>
        <v>148.4</v>
      </c>
      <c r="B82" s="10" t="s">
        <v>16</v>
      </c>
      <c r="C82" s="10" t="s">
        <v>11</v>
      </c>
      <c r="D82" s="33" t="s">
        <v>87</v>
      </c>
      <c r="E82" s="11">
        <v>1.5</v>
      </c>
    </row>
    <row r="83" spans="1:5" s="7" customFormat="1" ht="15" x14ac:dyDescent="0.25">
      <c r="A83" s="8">
        <f t="shared" si="3"/>
        <v>149.9</v>
      </c>
      <c r="B83" s="10" t="s">
        <v>14</v>
      </c>
      <c r="C83" s="10" t="s">
        <v>11</v>
      </c>
      <c r="D83" s="33" t="s">
        <v>88</v>
      </c>
      <c r="E83" s="11">
        <v>30</v>
      </c>
    </row>
    <row r="84" spans="1:5" s="7" customFormat="1" ht="15" x14ac:dyDescent="0.25">
      <c r="A84" s="8">
        <f t="shared" si="3"/>
        <v>179.9</v>
      </c>
      <c r="B84" s="10" t="s">
        <v>16</v>
      </c>
      <c r="C84" s="10"/>
      <c r="D84" s="33" t="s">
        <v>89</v>
      </c>
      <c r="E84" s="11">
        <v>0.1</v>
      </c>
    </row>
    <row r="85" spans="1:5" s="7" customFormat="1" ht="15" x14ac:dyDescent="0.25">
      <c r="A85" s="8">
        <f t="shared" si="3"/>
        <v>180</v>
      </c>
      <c r="B85" s="10" t="s">
        <v>16</v>
      </c>
      <c r="C85" s="10" t="s">
        <v>17</v>
      </c>
      <c r="D85" s="33" t="s">
        <v>90</v>
      </c>
      <c r="E85" s="11">
        <v>2.7</v>
      </c>
    </row>
    <row r="86" spans="1:5" s="7" customFormat="1" ht="15" x14ac:dyDescent="0.25">
      <c r="A86" s="8">
        <f t="shared" si="3"/>
        <v>182.7</v>
      </c>
      <c r="B86" s="10" t="s">
        <v>16</v>
      </c>
      <c r="C86" s="10" t="s">
        <v>11</v>
      </c>
      <c r="D86" s="33" t="s">
        <v>91</v>
      </c>
      <c r="E86" s="11">
        <v>0.7</v>
      </c>
    </row>
    <row r="87" spans="1:5" s="7" customFormat="1" ht="15" x14ac:dyDescent="0.25">
      <c r="A87" s="8">
        <f t="shared" si="3"/>
        <v>183.39999999999998</v>
      </c>
      <c r="B87" s="10" t="s">
        <v>10</v>
      </c>
      <c r="C87" s="10" t="s">
        <v>17</v>
      </c>
      <c r="D87" s="95" t="s">
        <v>166</v>
      </c>
      <c r="E87" s="11">
        <v>0.4</v>
      </c>
    </row>
    <row r="88" spans="1:5" s="53" customFormat="1" ht="23.25" customHeight="1" x14ac:dyDescent="0.3">
      <c r="A88" s="49">
        <f t="shared" si="3"/>
        <v>183.79999999999998</v>
      </c>
      <c r="B88" s="50"/>
      <c r="C88" s="50"/>
      <c r="D88" s="78" t="s">
        <v>92</v>
      </c>
      <c r="E88" s="52"/>
    </row>
    <row r="89" spans="1:5" s="82" customFormat="1" ht="21" customHeight="1" x14ac:dyDescent="0.25">
      <c r="A89" s="81">
        <f t="shared" si="3"/>
        <v>183.79999999999998</v>
      </c>
      <c r="B89" s="9" t="s">
        <v>28</v>
      </c>
      <c r="C89" s="9" t="s">
        <v>17</v>
      </c>
      <c r="D89" s="65" t="s">
        <v>93</v>
      </c>
      <c r="E89" s="83">
        <v>0.5</v>
      </c>
    </row>
    <row r="90" spans="1:5" s="80" customFormat="1" ht="30" customHeight="1" x14ac:dyDescent="0.25">
      <c r="A90" s="40">
        <f t="shared" si="3"/>
        <v>184.29999999999998</v>
      </c>
      <c r="B90" s="79" t="s">
        <v>10</v>
      </c>
      <c r="C90" s="79" t="s">
        <v>39</v>
      </c>
      <c r="D90" s="65" t="s">
        <v>94</v>
      </c>
      <c r="E90" s="40">
        <v>1</v>
      </c>
    </row>
    <row r="91" spans="1:5" s="7" customFormat="1" ht="15" x14ac:dyDescent="0.25">
      <c r="A91" s="8">
        <f t="shared" si="3"/>
        <v>185.29999999999998</v>
      </c>
      <c r="B91" s="10" t="s">
        <v>28</v>
      </c>
      <c r="C91" s="10" t="s">
        <v>39</v>
      </c>
      <c r="D91" s="33" t="s">
        <v>95</v>
      </c>
      <c r="E91" s="11">
        <v>32.200000000000003</v>
      </c>
    </row>
    <row r="92" spans="1:5" s="7" customFormat="1" ht="15" x14ac:dyDescent="0.25">
      <c r="A92" s="8">
        <f t="shared" si="3"/>
        <v>217.5</v>
      </c>
      <c r="B92" s="10" t="s">
        <v>26</v>
      </c>
      <c r="C92" s="10" t="s">
        <v>39</v>
      </c>
      <c r="D92" s="33" t="s">
        <v>96</v>
      </c>
      <c r="E92" s="11">
        <v>0.3</v>
      </c>
    </row>
    <row r="93" spans="1:5" s="7" customFormat="1" ht="15" x14ac:dyDescent="0.25">
      <c r="A93" s="8">
        <f t="shared" si="3"/>
        <v>217.8</v>
      </c>
      <c r="B93" s="10" t="s">
        <v>97</v>
      </c>
      <c r="C93" s="10" t="s">
        <v>34</v>
      </c>
      <c r="D93" s="33" t="s">
        <v>98</v>
      </c>
      <c r="E93" s="11">
        <v>0.1</v>
      </c>
    </row>
    <row r="94" spans="1:5" s="7" customFormat="1" ht="15" x14ac:dyDescent="0.25">
      <c r="A94" s="8">
        <f t="shared" si="3"/>
        <v>217.9</v>
      </c>
      <c r="B94" s="10" t="s">
        <v>16</v>
      </c>
      <c r="C94" s="10" t="s">
        <v>39</v>
      </c>
      <c r="D94" s="33" t="s">
        <v>99</v>
      </c>
      <c r="E94" s="11">
        <v>0.9</v>
      </c>
    </row>
    <row r="95" spans="1:5" s="7" customFormat="1" ht="15" x14ac:dyDescent="0.25">
      <c r="A95" s="8">
        <f t="shared" si="3"/>
        <v>218.8</v>
      </c>
      <c r="B95" s="10" t="s">
        <v>16</v>
      </c>
      <c r="C95" s="10" t="s">
        <v>39</v>
      </c>
      <c r="D95" s="33" t="s">
        <v>100</v>
      </c>
      <c r="E95" s="11">
        <v>2.2000000000000002</v>
      </c>
    </row>
    <row r="96" spans="1:5" s="7" customFormat="1" ht="19.5" customHeight="1" x14ac:dyDescent="0.25">
      <c r="A96" s="8">
        <f t="shared" si="3"/>
        <v>221</v>
      </c>
      <c r="B96" s="9" t="s">
        <v>101</v>
      </c>
      <c r="C96" s="9" t="s">
        <v>39</v>
      </c>
      <c r="D96" s="29" t="s">
        <v>102</v>
      </c>
      <c r="E96" s="8">
        <v>2.9</v>
      </c>
    </row>
    <row r="97" spans="1:5" s="7" customFormat="1" ht="15" x14ac:dyDescent="0.25">
      <c r="A97" s="8">
        <f t="shared" si="3"/>
        <v>223.9</v>
      </c>
      <c r="B97" s="10" t="s">
        <v>10</v>
      </c>
      <c r="C97" s="10" t="s">
        <v>34</v>
      </c>
      <c r="D97" s="33" t="s">
        <v>103</v>
      </c>
      <c r="E97" s="11">
        <v>0.8</v>
      </c>
    </row>
    <row r="98" spans="1:5" s="7" customFormat="1" ht="15" x14ac:dyDescent="0.25">
      <c r="A98" s="8">
        <f t="shared" si="3"/>
        <v>224.70000000000002</v>
      </c>
      <c r="B98" s="22" t="s">
        <v>16</v>
      </c>
      <c r="C98" s="23" t="s">
        <v>104</v>
      </c>
      <c r="D98" s="33" t="s">
        <v>105</v>
      </c>
      <c r="E98" s="11">
        <v>4.5</v>
      </c>
    </row>
    <row r="99" spans="1:5" s="7" customFormat="1" ht="15" x14ac:dyDescent="0.25">
      <c r="A99" s="8">
        <f t="shared" si="3"/>
        <v>229.20000000000002</v>
      </c>
      <c r="B99" s="22" t="s">
        <v>16</v>
      </c>
      <c r="C99" s="23" t="s">
        <v>39</v>
      </c>
      <c r="D99" s="33" t="s">
        <v>106</v>
      </c>
      <c r="E99" s="11">
        <v>2.4</v>
      </c>
    </row>
    <row r="100" spans="1:5" s="7" customFormat="1" ht="15" x14ac:dyDescent="0.25">
      <c r="A100" s="8">
        <f t="shared" si="3"/>
        <v>231.60000000000002</v>
      </c>
      <c r="B100" s="22" t="s">
        <v>10</v>
      </c>
      <c r="C100" s="23" t="s">
        <v>34</v>
      </c>
      <c r="D100" s="33" t="s">
        <v>107</v>
      </c>
      <c r="E100" s="11">
        <v>1.3</v>
      </c>
    </row>
    <row r="101" spans="1:5" s="53" customFormat="1" ht="31.5" customHeight="1" x14ac:dyDescent="0.3">
      <c r="A101" s="49">
        <f t="shared" si="3"/>
        <v>232.90000000000003</v>
      </c>
      <c r="B101" s="54"/>
      <c r="C101" s="55"/>
      <c r="D101" s="51" t="s">
        <v>108</v>
      </c>
      <c r="E101" s="52"/>
    </row>
    <row r="102" spans="1:5" s="7" customFormat="1" ht="15" x14ac:dyDescent="0.25">
      <c r="A102" s="8">
        <f t="shared" si="3"/>
        <v>232.90000000000003</v>
      </c>
      <c r="B102" s="22" t="s">
        <v>16</v>
      </c>
      <c r="C102" s="23" t="s">
        <v>39</v>
      </c>
      <c r="D102" s="33" t="s">
        <v>109</v>
      </c>
      <c r="E102" s="11">
        <v>1.8</v>
      </c>
    </row>
    <row r="103" spans="1:5" s="7" customFormat="1" ht="15" x14ac:dyDescent="0.25">
      <c r="A103" s="8">
        <f t="shared" si="3"/>
        <v>234.70000000000005</v>
      </c>
      <c r="B103" s="22" t="s">
        <v>110</v>
      </c>
      <c r="C103" s="23" t="s">
        <v>17</v>
      </c>
      <c r="D103" s="33" t="s">
        <v>111</v>
      </c>
      <c r="E103" s="11">
        <v>0.9</v>
      </c>
    </row>
    <row r="104" spans="1:5" s="7" customFormat="1" ht="15" x14ac:dyDescent="0.25">
      <c r="A104" s="8">
        <f t="shared" si="3"/>
        <v>235.60000000000005</v>
      </c>
      <c r="B104" s="22" t="s">
        <v>10</v>
      </c>
      <c r="C104" s="23" t="s">
        <v>39</v>
      </c>
      <c r="D104" s="33" t="s">
        <v>112</v>
      </c>
      <c r="E104" s="11">
        <v>0.6</v>
      </c>
    </row>
    <row r="105" spans="1:5" s="7" customFormat="1" ht="15" x14ac:dyDescent="0.25">
      <c r="A105" s="8">
        <f t="shared" si="3"/>
        <v>236.20000000000005</v>
      </c>
      <c r="B105" s="22" t="s">
        <v>110</v>
      </c>
      <c r="C105" s="23" t="s">
        <v>17</v>
      </c>
      <c r="D105" s="33" t="s">
        <v>113</v>
      </c>
      <c r="E105" s="11">
        <v>1.6</v>
      </c>
    </row>
    <row r="106" spans="1:5" s="7" customFormat="1" ht="15" x14ac:dyDescent="0.25">
      <c r="A106" s="8">
        <f t="shared" si="3"/>
        <v>237.80000000000004</v>
      </c>
      <c r="B106" s="22" t="s">
        <v>10</v>
      </c>
      <c r="C106" s="23" t="s">
        <v>39</v>
      </c>
      <c r="D106" s="33" t="s">
        <v>114</v>
      </c>
      <c r="E106" s="11">
        <v>0.3</v>
      </c>
    </row>
    <row r="107" spans="1:5" s="7" customFormat="1" ht="47.25" customHeight="1" x14ac:dyDescent="0.3">
      <c r="A107" s="8">
        <f t="shared" si="3"/>
        <v>238.10000000000005</v>
      </c>
      <c r="B107" s="58" t="s">
        <v>16</v>
      </c>
      <c r="C107" s="59" t="s">
        <v>17</v>
      </c>
      <c r="D107" s="56" t="s">
        <v>115</v>
      </c>
      <c r="E107" s="8">
        <v>0.2</v>
      </c>
    </row>
    <row r="108" spans="1:5" s="7" customFormat="1" ht="15" x14ac:dyDescent="0.25">
      <c r="A108" s="8">
        <f t="shared" si="3"/>
        <v>238.30000000000004</v>
      </c>
      <c r="B108" s="22" t="s">
        <v>28</v>
      </c>
      <c r="C108" s="23" t="s">
        <v>17</v>
      </c>
      <c r="D108" s="33" t="s">
        <v>116</v>
      </c>
      <c r="E108" s="11">
        <v>0.9</v>
      </c>
    </row>
    <row r="109" spans="1:5" s="7" customFormat="1" ht="15" x14ac:dyDescent="0.25">
      <c r="A109" s="8">
        <f t="shared" si="3"/>
        <v>239.20000000000005</v>
      </c>
      <c r="B109" s="22" t="s">
        <v>10</v>
      </c>
      <c r="C109" s="23" t="s">
        <v>39</v>
      </c>
      <c r="D109" s="33" t="s">
        <v>117</v>
      </c>
      <c r="E109" s="11">
        <v>0.7</v>
      </c>
    </row>
    <row r="110" spans="1:5" s="7" customFormat="1" ht="46.8" x14ac:dyDescent="0.3">
      <c r="A110" s="8"/>
      <c r="B110" s="22"/>
      <c r="C110" s="23"/>
      <c r="D110" s="56" t="s">
        <v>118</v>
      </c>
      <c r="E110" s="11"/>
    </row>
    <row r="111" spans="1:5" s="7" customFormat="1" ht="15" x14ac:dyDescent="0.25">
      <c r="A111" s="8">
        <f>+A109+E109</f>
        <v>239.90000000000003</v>
      </c>
      <c r="B111" s="22" t="s">
        <v>16</v>
      </c>
      <c r="C111" s="23" t="s">
        <v>17</v>
      </c>
      <c r="D111" s="33" t="s">
        <v>119</v>
      </c>
      <c r="E111" s="11">
        <v>3.6</v>
      </c>
    </row>
    <row r="112" spans="1:5" s="7" customFormat="1" ht="15" x14ac:dyDescent="0.25">
      <c r="A112" s="8">
        <f t="shared" ref="A112:A127" si="4">+A111+E111</f>
        <v>243.50000000000003</v>
      </c>
      <c r="B112" s="22" t="s">
        <v>110</v>
      </c>
      <c r="C112" s="23" t="s">
        <v>17</v>
      </c>
      <c r="D112" s="33" t="s">
        <v>120</v>
      </c>
      <c r="E112" s="11">
        <v>1</v>
      </c>
    </row>
    <row r="113" spans="1:5" s="7" customFormat="1" ht="15" x14ac:dyDescent="0.25">
      <c r="A113" s="8">
        <f t="shared" si="4"/>
        <v>244.50000000000003</v>
      </c>
      <c r="B113" s="22" t="s">
        <v>26</v>
      </c>
      <c r="C113" s="23" t="s">
        <v>17</v>
      </c>
      <c r="D113" s="33" t="s">
        <v>121</v>
      </c>
      <c r="E113" s="11">
        <v>5.4</v>
      </c>
    </row>
    <row r="114" spans="1:5" s="7" customFormat="1" ht="15" x14ac:dyDescent="0.25">
      <c r="A114" s="8">
        <f t="shared" si="4"/>
        <v>249.90000000000003</v>
      </c>
      <c r="B114" s="22" t="s">
        <v>10</v>
      </c>
      <c r="C114" s="23" t="s">
        <v>39</v>
      </c>
      <c r="D114" s="33" t="s">
        <v>122</v>
      </c>
      <c r="E114" s="11">
        <v>0.5</v>
      </c>
    </row>
    <row r="115" spans="1:5" s="7" customFormat="1" ht="15" x14ac:dyDescent="0.25">
      <c r="A115" s="8">
        <f t="shared" si="4"/>
        <v>250.40000000000003</v>
      </c>
      <c r="B115" s="22" t="s">
        <v>16</v>
      </c>
      <c r="C115" s="23" t="s">
        <v>123</v>
      </c>
      <c r="D115" s="33" t="s">
        <v>124</v>
      </c>
      <c r="E115" s="11">
        <v>1.2</v>
      </c>
    </row>
    <row r="116" spans="1:5" s="7" customFormat="1" ht="15" x14ac:dyDescent="0.25">
      <c r="A116" s="8">
        <f t="shared" si="4"/>
        <v>251.60000000000002</v>
      </c>
      <c r="B116" s="22" t="s">
        <v>16</v>
      </c>
      <c r="C116" s="23" t="s">
        <v>17</v>
      </c>
      <c r="D116" s="33" t="s">
        <v>125</v>
      </c>
      <c r="E116" s="11">
        <v>1</v>
      </c>
    </row>
    <row r="117" spans="1:5" s="7" customFormat="1" ht="30" customHeight="1" x14ac:dyDescent="0.25">
      <c r="A117" s="8">
        <f t="shared" si="4"/>
        <v>252.60000000000002</v>
      </c>
      <c r="B117" s="58" t="s">
        <v>16</v>
      </c>
      <c r="C117" s="59" t="s">
        <v>11</v>
      </c>
      <c r="D117" s="33" t="s">
        <v>126</v>
      </c>
      <c r="E117" s="8">
        <v>20.3</v>
      </c>
    </row>
    <row r="118" spans="1:5" s="38" customFormat="1" ht="31.5" customHeight="1" x14ac:dyDescent="0.3">
      <c r="A118" s="40">
        <f t="shared" si="4"/>
        <v>272.90000000000003</v>
      </c>
      <c r="B118" s="61"/>
      <c r="C118" s="60"/>
      <c r="D118" s="51" t="s">
        <v>127</v>
      </c>
      <c r="E118" s="42"/>
    </row>
    <row r="119" spans="1:5" s="7" customFormat="1" ht="15" x14ac:dyDescent="0.25">
      <c r="A119" s="8">
        <f t="shared" si="4"/>
        <v>272.90000000000003</v>
      </c>
      <c r="B119" s="22" t="s">
        <v>41</v>
      </c>
      <c r="C119" s="23" t="s">
        <v>39</v>
      </c>
      <c r="D119" s="33" t="s">
        <v>128</v>
      </c>
      <c r="E119" s="11">
        <v>20.3</v>
      </c>
    </row>
    <row r="120" spans="1:5" s="7" customFormat="1" ht="30" customHeight="1" x14ac:dyDescent="0.25">
      <c r="A120" s="8">
        <f t="shared" si="4"/>
        <v>293.20000000000005</v>
      </c>
      <c r="B120" s="58" t="s">
        <v>16</v>
      </c>
      <c r="C120" s="59" t="s">
        <v>39</v>
      </c>
      <c r="D120" s="33" t="s">
        <v>129</v>
      </c>
      <c r="E120" s="8">
        <v>9.1999999999999993</v>
      </c>
    </row>
    <row r="121" spans="1:5" s="7" customFormat="1" ht="30" x14ac:dyDescent="0.25">
      <c r="A121" s="8">
        <f t="shared" si="4"/>
        <v>302.40000000000003</v>
      </c>
      <c r="B121" s="22" t="s">
        <v>16</v>
      </c>
      <c r="C121" s="23" t="s">
        <v>123</v>
      </c>
      <c r="D121" s="95" t="s">
        <v>167</v>
      </c>
      <c r="E121" s="11">
        <v>10.9</v>
      </c>
    </row>
    <row r="122" spans="1:5" s="7" customFormat="1" ht="15" x14ac:dyDescent="0.25">
      <c r="A122" s="8">
        <f t="shared" si="4"/>
        <v>313.3</v>
      </c>
      <c r="B122" s="22" t="s">
        <v>16</v>
      </c>
      <c r="C122" s="23" t="s">
        <v>17</v>
      </c>
      <c r="D122" s="33" t="s">
        <v>130</v>
      </c>
      <c r="E122" s="11">
        <v>1.6</v>
      </c>
    </row>
    <row r="123" spans="1:5" s="7" customFormat="1" ht="30" x14ac:dyDescent="0.25">
      <c r="A123" s="8">
        <f t="shared" si="4"/>
        <v>314.90000000000003</v>
      </c>
      <c r="B123" s="58" t="s">
        <v>10</v>
      </c>
      <c r="C123" s="59" t="s">
        <v>131</v>
      </c>
      <c r="D123" s="95" t="s">
        <v>169</v>
      </c>
      <c r="E123" s="8">
        <v>2.5</v>
      </c>
    </row>
    <row r="124" spans="1:5" s="7" customFormat="1" ht="15" x14ac:dyDescent="0.25">
      <c r="A124" s="8">
        <f t="shared" si="4"/>
        <v>317.40000000000003</v>
      </c>
      <c r="B124" s="22" t="s">
        <v>110</v>
      </c>
      <c r="C124" s="23" t="s">
        <v>17</v>
      </c>
      <c r="D124" s="95" t="s">
        <v>168</v>
      </c>
      <c r="E124" s="11">
        <v>0.8</v>
      </c>
    </row>
    <row r="125" spans="1:5" s="7" customFormat="1" ht="15" x14ac:dyDescent="0.25">
      <c r="A125" s="8">
        <f t="shared" si="4"/>
        <v>318.20000000000005</v>
      </c>
      <c r="B125" s="22" t="s">
        <v>10</v>
      </c>
      <c r="C125" s="23" t="s">
        <v>39</v>
      </c>
      <c r="D125" s="33" t="s">
        <v>132</v>
      </c>
      <c r="E125" s="11">
        <v>0.6</v>
      </c>
    </row>
    <row r="126" spans="1:5" s="7" customFormat="1" ht="15" x14ac:dyDescent="0.25">
      <c r="A126" s="8">
        <f t="shared" si="4"/>
        <v>318.80000000000007</v>
      </c>
      <c r="B126" s="22" t="s">
        <v>16</v>
      </c>
      <c r="C126" s="23" t="s">
        <v>123</v>
      </c>
      <c r="D126" s="33" t="s">
        <v>133</v>
      </c>
      <c r="E126" s="11">
        <v>4.5</v>
      </c>
    </row>
    <row r="127" spans="1:5" s="7" customFormat="1" ht="30" customHeight="1" x14ac:dyDescent="0.3">
      <c r="A127" s="8">
        <f t="shared" si="4"/>
        <v>323.30000000000007</v>
      </c>
      <c r="B127" s="22"/>
      <c r="C127" s="23"/>
      <c r="D127" s="96" t="s">
        <v>170</v>
      </c>
      <c r="E127" s="11"/>
    </row>
    <row r="128" spans="1:5" s="7" customFormat="1" ht="15" x14ac:dyDescent="0.25">
      <c r="A128" s="8">
        <f>+A126+E126</f>
        <v>323.30000000000007</v>
      </c>
      <c r="B128" s="22" t="s">
        <v>10</v>
      </c>
      <c r="C128" s="23" t="s">
        <v>34</v>
      </c>
      <c r="D128" s="33" t="s">
        <v>134</v>
      </c>
      <c r="E128" s="11">
        <v>0.2</v>
      </c>
    </row>
    <row r="129" spans="1:5" s="7" customFormat="1" ht="15" x14ac:dyDescent="0.25">
      <c r="A129" s="8">
        <f t="shared" ref="A129:A154" si="5">+A128+E128</f>
        <v>323.50000000000006</v>
      </c>
      <c r="B129" s="22" t="s">
        <v>16</v>
      </c>
      <c r="C129" s="23" t="s">
        <v>104</v>
      </c>
      <c r="D129" s="33" t="s">
        <v>135</v>
      </c>
      <c r="E129" s="11">
        <v>1</v>
      </c>
    </row>
    <row r="130" spans="1:5" s="7" customFormat="1" ht="15" x14ac:dyDescent="0.25">
      <c r="A130" s="8">
        <f t="shared" si="5"/>
        <v>324.50000000000006</v>
      </c>
      <c r="B130" s="22" t="s">
        <v>16</v>
      </c>
      <c r="C130" s="23" t="s">
        <v>39</v>
      </c>
      <c r="D130" s="33" t="s">
        <v>136</v>
      </c>
      <c r="E130" s="11">
        <v>1.6</v>
      </c>
    </row>
    <row r="131" spans="1:5" s="7" customFormat="1" ht="15" x14ac:dyDescent="0.25">
      <c r="A131" s="8">
        <f t="shared" si="5"/>
        <v>326.10000000000008</v>
      </c>
      <c r="B131" s="22" t="s">
        <v>10</v>
      </c>
      <c r="C131" s="23" t="s">
        <v>34</v>
      </c>
      <c r="D131" s="33" t="s">
        <v>77</v>
      </c>
      <c r="E131" s="11">
        <v>0.8</v>
      </c>
    </row>
    <row r="132" spans="1:5" s="7" customFormat="1" ht="15" x14ac:dyDescent="0.25">
      <c r="A132" s="8">
        <f t="shared" si="5"/>
        <v>326.90000000000009</v>
      </c>
      <c r="B132" s="22" t="s">
        <v>16</v>
      </c>
      <c r="C132" s="23" t="s">
        <v>39</v>
      </c>
      <c r="D132" s="33" t="s">
        <v>137</v>
      </c>
      <c r="E132" s="11">
        <v>4.8</v>
      </c>
    </row>
    <row r="133" spans="1:5" s="7" customFormat="1" ht="15" x14ac:dyDescent="0.25">
      <c r="A133" s="8">
        <f t="shared" si="5"/>
        <v>331.7000000000001</v>
      </c>
      <c r="B133" s="22" t="s">
        <v>16</v>
      </c>
      <c r="C133" s="23" t="s">
        <v>123</v>
      </c>
      <c r="D133" s="33" t="s">
        <v>138</v>
      </c>
      <c r="E133" s="11">
        <v>10.9</v>
      </c>
    </row>
    <row r="134" spans="1:5" s="7" customFormat="1" ht="45" customHeight="1" x14ac:dyDescent="0.25">
      <c r="A134" s="8">
        <f t="shared" si="5"/>
        <v>342.60000000000008</v>
      </c>
      <c r="B134" s="58" t="s">
        <v>101</v>
      </c>
      <c r="C134" s="59" t="s">
        <v>39</v>
      </c>
      <c r="D134" s="33" t="s">
        <v>139</v>
      </c>
      <c r="E134" s="8">
        <v>0.2</v>
      </c>
    </row>
    <row r="135" spans="1:5" s="7" customFormat="1" ht="15" x14ac:dyDescent="0.25">
      <c r="A135" s="8">
        <f t="shared" si="5"/>
        <v>342.80000000000007</v>
      </c>
      <c r="B135" s="22" t="s">
        <v>28</v>
      </c>
      <c r="C135" s="23" t="s">
        <v>39</v>
      </c>
      <c r="D135" s="33" t="s">
        <v>140</v>
      </c>
      <c r="E135" s="11">
        <v>10.3</v>
      </c>
    </row>
    <row r="136" spans="1:5" s="7" customFormat="1" ht="15" x14ac:dyDescent="0.25">
      <c r="A136" s="8">
        <f t="shared" si="5"/>
        <v>353.10000000000008</v>
      </c>
      <c r="B136" s="22" t="s">
        <v>10</v>
      </c>
      <c r="C136" s="23" t="s">
        <v>34</v>
      </c>
      <c r="D136" s="33" t="s">
        <v>141</v>
      </c>
      <c r="E136" s="11">
        <v>13.9</v>
      </c>
    </row>
    <row r="137" spans="1:5" s="7" customFormat="1" ht="15" x14ac:dyDescent="0.25">
      <c r="A137" s="8">
        <f t="shared" si="5"/>
        <v>367.00000000000006</v>
      </c>
      <c r="B137" s="22" t="s">
        <v>10</v>
      </c>
      <c r="C137" s="23" t="s">
        <v>34</v>
      </c>
      <c r="D137" s="33" t="s">
        <v>142</v>
      </c>
      <c r="E137" s="11">
        <v>3.5</v>
      </c>
    </row>
    <row r="138" spans="1:5" s="7" customFormat="1" ht="15" x14ac:dyDescent="0.25">
      <c r="A138" s="8">
        <f t="shared" si="5"/>
        <v>370.50000000000006</v>
      </c>
      <c r="B138" s="22" t="s">
        <v>16</v>
      </c>
      <c r="C138" s="23" t="s">
        <v>39</v>
      </c>
      <c r="D138" s="33" t="s">
        <v>143</v>
      </c>
      <c r="E138" s="11">
        <v>2.4</v>
      </c>
    </row>
    <row r="139" spans="1:5" s="7" customFormat="1" ht="15" x14ac:dyDescent="0.25">
      <c r="A139" s="8">
        <f t="shared" si="5"/>
        <v>372.90000000000003</v>
      </c>
      <c r="B139" s="22" t="s">
        <v>10</v>
      </c>
      <c r="C139" s="23" t="s">
        <v>34</v>
      </c>
      <c r="D139" s="33" t="s">
        <v>144</v>
      </c>
      <c r="E139" s="11">
        <v>2.2000000000000002</v>
      </c>
    </row>
    <row r="140" spans="1:5" s="7" customFormat="1" ht="15" x14ac:dyDescent="0.25">
      <c r="A140" s="8">
        <f t="shared" si="5"/>
        <v>375.1</v>
      </c>
      <c r="B140" s="22" t="s">
        <v>16</v>
      </c>
      <c r="C140" s="23" t="s">
        <v>39</v>
      </c>
      <c r="D140" s="33" t="s">
        <v>145</v>
      </c>
      <c r="E140" s="11">
        <v>3.6</v>
      </c>
    </row>
    <row r="141" spans="1:5" s="7" customFormat="1" ht="15" x14ac:dyDescent="0.25">
      <c r="A141" s="8">
        <f t="shared" si="5"/>
        <v>378.70000000000005</v>
      </c>
      <c r="B141" s="22" t="s">
        <v>10</v>
      </c>
      <c r="C141" s="23" t="s">
        <v>39</v>
      </c>
      <c r="D141" s="33" t="s">
        <v>146</v>
      </c>
      <c r="E141" s="11">
        <v>0.6</v>
      </c>
    </row>
    <row r="142" spans="1:5" s="7" customFormat="1" ht="15" x14ac:dyDescent="0.25">
      <c r="A142" s="8">
        <f t="shared" si="5"/>
        <v>379.30000000000007</v>
      </c>
      <c r="B142" s="97" t="s">
        <v>14</v>
      </c>
      <c r="C142" s="98" t="s">
        <v>39</v>
      </c>
      <c r="D142" s="95" t="s">
        <v>172</v>
      </c>
      <c r="E142" s="11">
        <v>0.2</v>
      </c>
    </row>
    <row r="143" spans="1:5" s="7" customFormat="1" ht="15" x14ac:dyDescent="0.25">
      <c r="A143" s="8">
        <f t="shared" si="5"/>
        <v>379.50000000000006</v>
      </c>
      <c r="B143" s="22" t="s">
        <v>147</v>
      </c>
      <c r="C143" s="23" t="s">
        <v>39</v>
      </c>
      <c r="D143" s="95" t="s">
        <v>171</v>
      </c>
      <c r="E143" s="11">
        <v>4.3</v>
      </c>
    </row>
    <row r="144" spans="1:5" s="7" customFormat="1" ht="30" customHeight="1" x14ac:dyDescent="0.25">
      <c r="A144" s="8">
        <f t="shared" si="5"/>
        <v>383.80000000000007</v>
      </c>
      <c r="B144" s="58" t="s">
        <v>28</v>
      </c>
      <c r="C144" s="59" t="s">
        <v>148</v>
      </c>
      <c r="D144" s="95" t="s">
        <v>173</v>
      </c>
      <c r="E144" s="8">
        <v>2</v>
      </c>
    </row>
    <row r="145" spans="1:5" s="7" customFormat="1" ht="31.8" customHeight="1" x14ac:dyDescent="0.25">
      <c r="A145" s="8">
        <f t="shared" si="5"/>
        <v>385.80000000000007</v>
      </c>
      <c r="B145" s="63" t="s">
        <v>149</v>
      </c>
      <c r="C145" s="62" t="s">
        <v>150</v>
      </c>
      <c r="D145" s="101" t="s">
        <v>176</v>
      </c>
      <c r="E145" s="8">
        <v>0.5</v>
      </c>
    </row>
    <row r="146" spans="1:5" s="7" customFormat="1" ht="15" x14ac:dyDescent="0.25">
      <c r="A146" s="8">
        <f t="shared" si="5"/>
        <v>386.30000000000007</v>
      </c>
      <c r="B146" s="22" t="s">
        <v>110</v>
      </c>
      <c r="C146" s="23" t="s">
        <v>34</v>
      </c>
      <c r="D146" s="33" t="s">
        <v>25</v>
      </c>
      <c r="E146" s="11">
        <v>0.4</v>
      </c>
    </row>
    <row r="147" spans="1:5" s="7" customFormat="1" ht="15" x14ac:dyDescent="0.25">
      <c r="A147" s="8">
        <f t="shared" si="5"/>
        <v>386.70000000000005</v>
      </c>
      <c r="B147" s="22" t="s">
        <v>16</v>
      </c>
      <c r="C147" s="23" t="s">
        <v>39</v>
      </c>
      <c r="D147" s="33" t="s">
        <v>24</v>
      </c>
      <c r="E147" s="11">
        <v>0.8</v>
      </c>
    </row>
    <row r="148" spans="1:5" s="7" customFormat="1" ht="15" x14ac:dyDescent="0.25">
      <c r="A148" s="8">
        <f t="shared" si="5"/>
        <v>387.50000000000006</v>
      </c>
      <c r="B148" s="22" t="s">
        <v>10</v>
      </c>
      <c r="C148" s="23" t="s">
        <v>34</v>
      </c>
      <c r="D148" s="33" t="s">
        <v>23</v>
      </c>
      <c r="E148" s="11">
        <v>0.8</v>
      </c>
    </row>
    <row r="149" spans="1:5" s="7" customFormat="1" ht="15" x14ac:dyDescent="0.25">
      <c r="A149" s="8">
        <f t="shared" si="5"/>
        <v>388.30000000000007</v>
      </c>
      <c r="B149" s="22" t="s">
        <v>16</v>
      </c>
      <c r="C149" s="23" t="s">
        <v>39</v>
      </c>
      <c r="D149" s="33" t="s">
        <v>22</v>
      </c>
      <c r="E149" s="11">
        <v>1.2</v>
      </c>
    </row>
    <row r="150" spans="1:5" s="7" customFormat="1" ht="15" x14ac:dyDescent="0.25">
      <c r="A150" s="8">
        <f t="shared" si="5"/>
        <v>389.50000000000006</v>
      </c>
      <c r="B150" s="22" t="s">
        <v>10</v>
      </c>
      <c r="C150" s="23" t="s">
        <v>148</v>
      </c>
      <c r="D150" s="33" t="s">
        <v>151</v>
      </c>
      <c r="E150" s="11">
        <v>1.5</v>
      </c>
    </row>
    <row r="151" spans="1:5" s="7" customFormat="1" ht="15" x14ac:dyDescent="0.25">
      <c r="A151" s="8">
        <f t="shared" si="5"/>
        <v>391.00000000000006</v>
      </c>
      <c r="B151" s="22" t="s">
        <v>110</v>
      </c>
      <c r="C151" s="23" t="s">
        <v>39</v>
      </c>
      <c r="D151" s="33" t="s">
        <v>152</v>
      </c>
      <c r="E151" s="11">
        <v>0.4</v>
      </c>
    </row>
    <row r="152" spans="1:5" s="7" customFormat="1" ht="15" x14ac:dyDescent="0.25">
      <c r="A152" s="8">
        <f t="shared" si="5"/>
        <v>391.40000000000003</v>
      </c>
      <c r="B152" s="22" t="s">
        <v>28</v>
      </c>
      <c r="C152" s="23" t="s">
        <v>34</v>
      </c>
      <c r="D152" s="95" t="s">
        <v>174</v>
      </c>
      <c r="E152" s="11">
        <v>3.2</v>
      </c>
    </row>
    <row r="153" spans="1:5" s="7" customFormat="1" ht="15" x14ac:dyDescent="0.25">
      <c r="A153" s="8">
        <f t="shared" si="5"/>
        <v>394.6</v>
      </c>
      <c r="B153" s="22" t="s">
        <v>10</v>
      </c>
      <c r="C153" s="23" t="s">
        <v>39</v>
      </c>
      <c r="D153" s="33" t="s">
        <v>153</v>
      </c>
      <c r="E153" s="11">
        <v>0.9</v>
      </c>
    </row>
    <row r="154" spans="1:5" s="7" customFormat="1" ht="15" x14ac:dyDescent="0.25">
      <c r="A154" s="8">
        <f t="shared" si="5"/>
        <v>395.5</v>
      </c>
      <c r="B154" s="22" t="s">
        <v>28</v>
      </c>
      <c r="C154" s="23" t="s">
        <v>39</v>
      </c>
      <c r="D154" s="33" t="s">
        <v>154</v>
      </c>
      <c r="E154" s="11">
        <v>4.8</v>
      </c>
    </row>
    <row r="155" spans="1:5" s="7" customFormat="1" ht="46.8" x14ac:dyDescent="0.3">
      <c r="A155" s="99">
        <v>399</v>
      </c>
      <c r="B155" s="22"/>
      <c r="C155" s="23"/>
      <c r="D155" s="100" t="s">
        <v>175</v>
      </c>
      <c r="E155" s="11"/>
    </row>
    <row r="156" spans="1:5" s="7" customFormat="1" ht="51" customHeight="1" x14ac:dyDescent="0.25">
      <c r="A156" s="8">
        <f>+A154+E154</f>
        <v>400.3</v>
      </c>
      <c r="B156" s="22"/>
      <c r="C156" s="23"/>
      <c r="D156" s="24" t="s">
        <v>155</v>
      </c>
      <c r="E156" s="11"/>
    </row>
    <row r="157" spans="1:5" x14ac:dyDescent="0.25">
      <c r="D157" s="2" t="s">
        <v>156</v>
      </c>
    </row>
    <row r="158" spans="1:5" x14ac:dyDescent="0.25">
      <c r="D158" s="2" t="s">
        <v>157</v>
      </c>
    </row>
  </sheetData>
  <phoneticPr fontId="0" type="noConversion"/>
  <printOptions horizontalCentered="1"/>
  <pageMargins left="1.5" right="1.5" top="1" bottom="0.75" header="0.25" footer="0.25"/>
  <pageSetup scale="90" orientation="portrait" r:id="rId1"/>
  <headerFooter alignWithMargins="0">
    <oddFooter xml:space="preserve">&amp;C&amp;8BL=BEAR LEFT  BR=BEAR RIGHT  ST=STRAIGHT CO=CONTINUE  T=TURN
&amp;10
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/>
  </sheetViews>
  <sheetFormatPr defaultColWidth="8.88671875" defaultRowHeight="13.2" x14ac:dyDescent="0.2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"/>
  <sheetViews>
    <sheetView workbookViewId="0"/>
  </sheetViews>
  <sheetFormatPr defaultColWidth="8.88671875" defaultRowHeight="13.2" x14ac:dyDescent="0.2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"/>
  <sheetViews>
    <sheetView workbookViewId="0"/>
  </sheetViews>
  <sheetFormatPr defaultColWidth="8.88671875" defaultRowHeight="13.2" x14ac:dyDescent="0.2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"/>
  <sheetViews>
    <sheetView workbookViewId="0"/>
  </sheetViews>
  <sheetFormatPr defaultColWidth="8.88671875" defaultRowHeight="13.2" x14ac:dyDescent="0.2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"/>
  <sheetViews>
    <sheetView workbookViewId="0"/>
  </sheetViews>
  <sheetFormatPr defaultColWidth="8.88671875" defaultRowHeight="13.2" x14ac:dyDescent="0.2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"/>
  <sheetViews>
    <sheetView workbookViewId="0"/>
  </sheetViews>
  <sheetFormatPr defaultColWidth="8.88671875" defaultRowHeight="13.2" x14ac:dyDescent="0.2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"/>
  <sheetViews>
    <sheetView workbookViewId="0"/>
  </sheetViews>
  <sheetFormatPr defaultColWidth="8.88671875" defaultRowHeight="13.2" x14ac:dyDescent="0.2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88671875" defaultRowHeight="13.2" x14ac:dyDescent="0.2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88671875" defaultRowHeight="13.2" x14ac:dyDescent="0.25"/>
  <sheetData/>
  <phoneticPr fontId="0" type="noConversion"/>
  <pageMargins left="0.75" right="0.75" top="1" bottom="1" header="0.5" footer="0.5"/>
  <pageSetup orientation="portrait"/>
  <headerFooter alignWithMargins="0">
    <oddHeader>&amp;A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ColWidth="8.88671875" defaultRowHeight="13.2" x14ac:dyDescent="0.2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ColWidth="8.88671875" defaultRowHeight="13.2" x14ac:dyDescent="0.2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defaultColWidth="8.88671875" defaultRowHeight="13.2" x14ac:dyDescent="0.2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defaultColWidth="8.88671875" defaultRowHeight="13.2" x14ac:dyDescent="0.2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defaultColWidth="8.88671875" defaultRowHeight="13.2" x14ac:dyDescent="0.2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defaultColWidth="8.88671875" defaultRowHeight="13.2" x14ac:dyDescent="0.2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Sheet1</vt:lpstr>
      <vt:lpstr>Sheet2</vt:lpstr>
      <vt:lpstr>Sheet3</vt:lpstr>
      <vt:lpstr>Sheet4</vt:lpstr>
      <vt:lpstr>Sheet5</vt:lpstr>
      <vt:lpstr>Sheet6</vt:lpstr>
      <vt:lpstr>Sheet7</vt:lpstr>
      <vt:lpstr>Sheet8</vt:lpstr>
      <vt:lpstr>Sheet9</vt:lpstr>
      <vt:lpstr>Sheet10</vt:lpstr>
      <vt:lpstr>Sheet11</vt:lpstr>
      <vt:lpstr>Sheet12</vt:lpstr>
      <vt:lpstr>Sheet13</vt:lpstr>
      <vt:lpstr>Sheet14</vt:lpstr>
      <vt:lpstr>Sheet15</vt:lpstr>
      <vt:lpstr>Sheet16</vt:lpstr>
    </vt:vector>
  </TitlesOfParts>
  <Manager/>
  <Company>BC Hydro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.</dc:creator>
  <cp:keywords/>
  <dc:description/>
  <cp:lastModifiedBy>Colin Fingler</cp:lastModifiedBy>
  <cp:revision/>
  <dcterms:created xsi:type="dcterms:W3CDTF">2022-04-26T19:32:17Z</dcterms:created>
  <dcterms:modified xsi:type="dcterms:W3CDTF">2022-05-12T22:20:42Z</dcterms:modified>
  <cp:category/>
  <cp:contentStatus/>
</cp:coreProperties>
</file>