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esktop/"/>
    </mc:Choice>
  </mc:AlternateContent>
  <xr:revisionPtr revIDLastSave="0" documentId="13_ncr:1_{5CC03CCC-3F83-ED40-BEE1-A3FDFE890E22}" xr6:coauthVersionLast="36" xr6:coauthVersionMax="36" xr10:uidLastSave="{00000000-0000-0000-0000-000000000000}"/>
  <bookViews>
    <workbookView xWindow="480" yWindow="960" windowWidth="25040" windowHeight="14500" xr2:uid="{1BD97CAE-3A93-2448-9757-3AFF9D4D4A79}"/>
  </bookViews>
  <sheets>
    <sheet name="4700 Route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"'[VI0600A  Langford--Tofino.xls]Web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Page\600km_route_sheet_victoria.htm"</definedName>
    <definedName name="HTML8_12" hidden="1">"C:\My Documents\Web Page\300km_route_sheet_duncan.htm"</definedName>
    <definedName name="HTML8_2" hidden="1">1</definedName>
    <definedName name="HTML8_3" localSheetId="0" hidden="1">"VI0600A  Langford--Tofino"</definedName>
    <definedName name="HTML8_3" hidden="1">"VI0300A  Duncan--Victoria"</definedName>
    <definedName name="HTML8_4" localSheetId="0" hidden="1">"Vancouver Island 600km Brevet "</definedName>
    <definedName name="HTML8_4" hidden="1">"Web sheet"</definedName>
    <definedName name="HTML8_5" localSheetId="0" hidden="1">"600km bicycle ride: Langford--Nanaimo--Tofino--Nanaimo--Langford "</definedName>
    <definedName name="HTML8_5" hidden="1">""</definedName>
    <definedName name="HTML8_6" hidden="1">1</definedName>
    <definedName name="HTML8_7" hidden="1">1</definedName>
    <definedName name="HTML8_8" localSheetId="0" hidden="1">"98-05-24"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_xlnm.Print_Area" localSheetId="0">'4700 Route'!$A$1:$D$106</definedName>
    <definedName name="_xlnm.Print_Titles" localSheetId="0">'4700 Route'!$1:$1</definedName>
    <definedName name="Province_State">[1]Riders!$H$2</definedName>
    <definedName name="Start_date">'[1]Control Entry'!$B$7</definedName>
    <definedName name="Start_time">'[1]Control Entry'!$B$8</definedName>
    <definedName name="surname">[1]Riders!$B$2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" i="1" l="1"/>
  <c r="D99" i="1"/>
  <c r="D98" i="1"/>
  <c r="D97" i="1"/>
  <c r="D96" i="1"/>
  <c r="D95" i="1"/>
  <c r="D94" i="1"/>
  <c r="D93" i="1"/>
  <c r="D88" i="1"/>
  <c r="D87" i="1"/>
  <c r="D86" i="1"/>
  <c r="D85" i="1"/>
  <c r="D84" i="1"/>
  <c r="D83" i="1"/>
  <c r="D82" i="1"/>
  <c r="D81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E57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2" i="1"/>
  <c r="D31" i="1"/>
  <c r="D30" i="1"/>
  <c r="D29" i="1"/>
  <c r="D28" i="1"/>
  <c r="D27" i="1"/>
  <c r="D26" i="1"/>
  <c r="D25" i="1"/>
  <c r="D24" i="1"/>
  <c r="D23" i="1"/>
  <c r="D22" i="1"/>
  <c r="D17" i="1"/>
  <c r="D16" i="1"/>
  <c r="D15" i="1"/>
  <c r="D14" i="1"/>
  <c r="D13" i="1"/>
  <c r="D12" i="1"/>
  <c r="D11" i="1"/>
  <c r="D10" i="1"/>
  <c r="D9" i="1"/>
  <c r="D8" i="1"/>
  <c r="D7" i="1"/>
  <c r="D6" i="1"/>
  <c r="A5" i="1"/>
  <c r="D5" i="1"/>
</calcChain>
</file>

<file path=xl/sharedStrings.xml><?xml version="1.0" encoding="utf-8"?>
<sst xmlns="http://schemas.openxmlformats.org/spreadsheetml/2006/main" count="193" uniqueCount="109">
  <si>
    <t>At  km</t>
  </si>
  <si>
    <t>Turn</t>
  </si>
  <si>
    <t>onto  ROUTE</t>
  </si>
  <si>
    <t xml:space="preserve"> then   Go km</t>
  </si>
  <si>
    <t>START--Tim Horton's</t>
  </si>
  <si>
    <t>Go to 100 km point</t>
  </si>
  <si>
    <t>825 Deloume Road, Mill Bay</t>
  </si>
  <si>
    <t>Go to 200 km point</t>
  </si>
  <si>
    <t>Go to 300 km point</t>
  </si>
  <si>
    <t>R</t>
  </si>
  <si>
    <t>DELOUME (west side mall)</t>
  </si>
  <si>
    <t>LILMAC (first right)</t>
  </si>
  <si>
    <t>Go to 400 km point</t>
  </si>
  <si>
    <t>SO</t>
  </si>
  <si>
    <t>TRAIL (along fence on left side)</t>
  </si>
  <si>
    <t>Go to 500 km point</t>
  </si>
  <si>
    <t>TRAIL (first right)</t>
  </si>
  <si>
    <t>BRIARWOOD  (onto pavement)</t>
  </si>
  <si>
    <t>Go to Control #1</t>
  </si>
  <si>
    <t>L</t>
  </si>
  <si>
    <t>SHAWNIGAN-MILL BAY (stop)(T)(no sign)</t>
  </si>
  <si>
    <t>Go to Control #2</t>
  </si>
  <si>
    <t>SHAWNIGAN LAKE (stop)</t>
  </si>
  <si>
    <t>Go to Control #3</t>
  </si>
  <si>
    <t>SHAWNIGAN LAKE (not uphill)(no sign)</t>
  </si>
  <si>
    <t>Go to Control #4</t>
  </si>
  <si>
    <t>SHAWNIGAN LAKE (stop)(T)(no sign)</t>
  </si>
  <si>
    <t>Go to Control #5</t>
  </si>
  <si>
    <t>WEST SHAWNIGANLAKE(To Hwy1 ahead)</t>
  </si>
  <si>
    <t>Go to Finish</t>
  </si>
  <si>
    <t>OLAND (1st after Kinsol Café)</t>
  </si>
  <si>
    <t>COWICHANVALLEY TRAIL (yellow gate)</t>
  </si>
  <si>
    <t>CV TRAIL(diagonal left to pole)</t>
  </si>
  <si>
    <t>CONTROL #1--Kinsol Trestle</t>
  </si>
  <si>
    <t>CV Trail, Shawnigan Lake</t>
  </si>
  <si>
    <t>U</t>
  </si>
  <si>
    <t>COWICHAN VALLEY TRAIL</t>
  </si>
  <si>
    <t>RENFREW (first pavement)</t>
  </si>
  <si>
    <t>SHAWNIGAN LAKE (RR tracks)(no sign)</t>
  </si>
  <si>
    <t>Return to start</t>
  </si>
  <si>
    <t>TRANS-CANADA HWY, 1 (lights)</t>
  </si>
  <si>
    <t>VINEYARD (first right)</t>
  </si>
  <si>
    <t>TCH FRONTAGE (T)</t>
  </si>
  <si>
    <t>WILMOT (firehall)</t>
  </si>
  <si>
    <t>KOKSILAH (stop)(no sign)</t>
  </si>
  <si>
    <t>MILLER (Wine Route)</t>
  </si>
  <si>
    <t>GLENORA (Wine Route)</t>
  </si>
  <si>
    <t>INDIAN (stop)</t>
  </si>
  <si>
    <t>CONTROL #2--Glenora Store</t>
  </si>
  <si>
    <t>5090 Indian Rd, Glenora</t>
  </si>
  <si>
    <t>CO</t>
  </si>
  <si>
    <t xml:space="preserve">INDIAN </t>
  </si>
  <si>
    <t>ALLENBY (stop)(bridge)</t>
  </si>
  <si>
    <t>GOVERNMENT (lights)(no sign)</t>
  </si>
  <si>
    <t>GIBBINS  (2nd exit roundabout)</t>
  </si>
  <si>
    <t>BARNJUM  (at double dead tree)</t>
  </si>
  <si>
    <t>RIVERBOTTOM (stop)(T)</t>
  </si>
  <si>
    <t>W RIVERBOTTOM (no thru road ahead)</t>
  </si>
  <si>
    <t>STOLTZ (stay on pavement)</t>
  </si>
  <si>
    <t>COWICHAN LAKE (stop)(T)(no sign)</t>
  </si>
  <si>
    <t>GREENDALE (big grassy Y)</t>
  </si>
  <si>
    <t>COWICHAN LAKE (stop)(no sign)</t>
  </si>
  <si>
    <t>NORTH SHORE (1st exit roundabout)</t>
  </si>
  <si>
    <t>MEADES CREEK ("Safe" sign)</t>
  </si>
  <si>
    <t>YOUBOU (stop)(T)(no sign)</t>
  </si>
  <si>
    <t>ALDER (to Arbutus Park)</t>
  </si>
  <si>
    <t>CONTROL #3--Arbutus Park, Youbou</t>
  </si>
  <si>
    <t>(washrooms down path)</t>
  </si>
  <si>
    <t xml:space="preserve">ALDER </t>
  </si>
  <si>
    <t>INDIAN (outside lane merge)</t>
  </si>
  <si>
    <t>RIVER (stop)(T)(no sign)</t>
  </si>
  <si>
    <t>PARK (Duck Pond)(no sign)</t>
  </si>
  <si>
    <t>NORTH SHORE (stop)</t>
  </si>
  <si>
    <t>LAKE COWICHAN (3rd exit roundabout)</t>
  </si>
  <si>
    <t xml:space="preserve">GREENDALE </t>
  </si>
  <si>
    <t>COWICHANVALLEY TRAIL (thru fence)</t>
  </si>
  <si>
    <t>COWICHANVALLEY TRAIL (caution)</t>
  </si>
  <si>
    <t>COWICHAN LAKE (after parking lot)</t>
  </si>
  <si>
    <t>COWICHAN LAKE (stop)(signed Tansor)</t>
  </si>
  <si>
    <t>EVANS  (Kohlenberg Motors)</t>
  </si>
  <si>
    <t>AUCHINACHIE (stop)(T)(no sign)</t>
  </si>
  <si>
    <t>SOMENOS (stop)(no sign)</t>
  </si>
  <si>
    <t>SOMENOS (2nd exit roundabout)</t>
  </si>
  <si>
    <t>COWICHANVALLEYHWY,18 (stop)(no sign)</t>
  </si>
  <si>
    <t>MT. SICKER (lights)</t>
  </si>
  <si>
    <t>MOUNT SICKER (towards lights)</t>
  </si>
  <si>
    <t>cross Trans Canada Hwy, 1 (lights)</t>
  </si>
  <si>
    <t>CONTROL #4--Chevron Gas</t>
  </si>
  <si>
    <t>Mt. Sicker Rd, Westholme</t>
  </si>
  <si>
    <t>MT. SICKER (return to lights)</t>
  </si>
  <si>
    <t>WESTHOLME (stop)(T)</t>
  </si>
  <si>
    <t>RICHARDS TRAIL (to Artisan blue sign)</t>
  </si>
  <si>
    <t>HERD (stop)(T)</t>
  </si>
  <si>
    <t>MAPLE BAY (stop)</t>
  </si>
  <si>
    <t>TZOUHALEM (roundabout, 2nd exit)</t>
  </si>
  <si>
    <t>COWICHAN BAY  (stop)(tennis courts)</t>
  </si>
  <si>
    <t>Cowichan Bay Rd, Cowichan Bay</t>
  </si>
  <si>
    <t>COWICHAN BAY</t>
  </si>
  <si>
    <t>CHERRY POINT (Green Thrift Shop sign)</t>
  </si>
  <si>
    <t>CHERRY POINT (stop)</t>
  </si>
  <si>
    <t>TELEGRAPH (stop)(T)(no sign)</t>
  </si>
  <si>
    <t>KILMALU (stop)(T)</t>
  </si>
  <si>
    <t>TRANS-CANADA HIGHWAY, 1 (lights)</t>
  </si>
  <si>
    <t>DELOUME (lights)</t>
  </si>
  <si>
    <t>BARRY (immediate)</t>
  </si>
  <si>
    <t>FINISH--McDonalds</t>
  </si>
  <si>
    <t>385 Deloume Rd, Mill Bay</t>
  </si>
  <si>
    <t>!!! CONGRATULATIONS !!!</t>
  </si>
  <si>
    <t>CONTROL #5--Historic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</si>
</sst>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2" borderId="1" xfId="0" applyNumberFormat="1" applyFont="1" applyFill="1" applyBorder="1" applyAlignment="1">
      <alignment horizontal="right" textRotation="90" wrapText="1"/>
    </xf>
    <xf numFmtId="49" fontId="1" fillId="2" borderId="2" xfId="0" applyNumberFormat="1" applyFont="1" applyFill="1" applyBorder="1" applyAlignment="1">
      <alignment horizontal="center" textRotation="90"/>
    </xf>
    <xf numFmtId="49" fontId="1" fillId="2" borderId="3" xfId="0" applyNumberFormat="1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" fillId="0" borderId="9" xfId="0" applyFont="1" applyBorder="1"/>
    <xf numFmtId="164" fontId="2" fillId="0" borderId="5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2" fillId="0" borderId="5" xfId="0" applyNumberFormat="1" applyFont="1" applyBorder="1" applyAlignment="1" applyProtection="1">
      <alignment horizontal="right"/>
      <protection locked="0"/>
    </xf>
    <xf numFmtId="49" fontId="2" fillId="0" borderId="7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49" fontId="1" fillId="0" borderId="7" xfId="0" applyNumberFormat="1" applyFont="1" applyBorder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left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3" fillId="0" borderId="7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0%20New%20Tour%20of%20Cowichan%20Valle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Sheet"/>
      <sheetName val="Riders"/>
      <sheetName val="Signon"/>
      <sheetName val="Control List"/>
      <sheetName val="VI205A 1904014"/>
      <sheetName val="VI205A Web sheet"/>
      <sheetName val="VI205A Web results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New Tour of Cowichan Valley</v>
          </cell>
        </row>
        <row r="4">
          <cell r="B4" t="str">
            <v>4700</v>
          </cell>
        </row>
        <row r="7">
          <cell r="B7">
            <v>44030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MILL BAY</v>
          </cell>
          <cell r="F10" t="str">
            <v>Information Control</v>
          </cell>
          <cell r="G10" t="str">
            <v>Tim Hortons</v>
          </cell>
          <cell r="H10" t="str">
            <v>825 Deloume Road</v>
          </cell>
          <cell r="I10">
            <v>44030.291666666664</v>
          </cell>
          <cell r="J10">
            <v>44030.333333333328</v>
          </cell>
          <cell r="K10">
            <v>44030.291666666664</v>
          </cell>
          <cell r="L10">
            <v>44030.333333333328</v>
          </cell>
        </row>
        <row r="11">
          <cell r="D11">
            <v>25.3</v>
          </cell>
          <cell r="E11" t="str">
            <v>SHAWNIGAN LAKE</v>
          </cell>
          <cell r="F11" t="str">
            <v>Information Control</v>
          </cell>
          <cell r="G11" t="str">
            <v>Knsol Trestle</v>
          </cell>
          <cell r="H11" t="str">
            <v>CV Trail</v>
          </cell>
          <cell r="I11">
            <v>0.74411764705882355</v>
          </cell>
          <cell r="J11">
            <v>1.6866666666666668</v>
          </cell>
          <cell r="K11">
            <v>44030.322916666664</v>
          </cell>
          <cell r="L11">
            <v>44030.361805555556</v>
          </cell>
        </row>
        <row r="12">
          <cell r="D12">
            <v>55.3</v>
          </cell>
          <cell r="E12" t="str">
            <v>GLENORA</v>
          </cell>
          <cell r="F12" t="str">
            <v>Information Control</v>
          </cell>
          <cell r="G12" t="str">
            <v>Glenora Store</v>
          </cell>
          <cell r="H12" t="str">
            <v>5090 Indian Road</v>
          </cell>
          <cell r="I12">
            <v>1.6264705882352941</v>
          </cell>
          <cell r="J12">
            <v>3.6866666666666665</v>
          </cell>
          <cell r="K12">
            <v>44030.359722222223</v>
          </cell>
          <cell r="L12">
            <v>44030.445138888885</v>
          </cell>
        </row>
        <row r="13">
          <cell r="D13">
            <v>107.8</v>
          </cell>
          <cell r="E13" t="str">
            <v>YOUBOU</v>
          </cell>
          <cell r="F13" t="str">
            <v>Information Control</v>
          </cell>
          <cell r="G13" t="str">
            <v>Arbutus Park</v>
          </cell>
          <cell r="H13" t="str">
            <v>Alder Road</v>
          </cell>
          <cell r="I13">
            <v>3.1705882352941175</v>
          </cell>
          <cell r="J13">
            <v>7.1866666666666665</v>
          </cell>
          <cell r="K13">
            <v>44030.423611111109</v>
          </cell>
          <cell r="L13">
            <v>44030.59097222222</v>
          </cell>
        </row>
        <row r="14">
          <cell r="D14">
            <v>158.19999999999999</v>
          </cell>
          <cell r="E14" t="str">
            <v>WESTHOLME</v>
          </cell>
          <cell r="F14" t="str">
            <v>Information Control</v>
          </cell>
          <cell r="G14" t="str">
            <v>Chevron Gas</v>
          </cell>
          <cell r="H14" t="str">
            <v>Mt. Sicker Road</v>
          </cell>
          <cell r="I14">
            <v>4.6529411764705877</v>
          </cell>
          <cell r="J14">
            <v>10.546666666666665</v>
          </cell>
          <cell r="K14">
            <v>44030.485416666663</v>
          </cell>
          <cell r="L14">
            <v>44030.731249999997</v>
          </cell>
        </row>
        <row r="15">
          <cell r="D15">
            <v>183.5</v>
          </cell>
          <cell r="E15" t="str">
            <v>COWICHAN BAY</v>
          </cell>
          <cell r="F15" t="str">
            <v>Information Control</v>
          </cell>
          <cell r="G15" t="str">
            <v>Historic Site</v>
          </cell>
          <cell r="H15" t="str">
            <v>Cowichan Bay Road</v>
          </cell>
          <cell r="I15">
            <v>5.3970588235294121</v>
          </cell>
          <cell r="J15">
            <v>12.233333333333333</v>
          </cell>
          <cell r="K15">
            <v>44030.516666666663</v>
          </cell>
          <cell r="L15">
            <v>44030.801388888889</v>
          </cell>
        </row>
        <row r="16">
          <cell r="D16">
            <v>202</v>
          </cell>
          <cell r="E16" t="str">
            <v>MILL BAY</v>
          </cell>
          <cell r="F16" t="str">
            <v>Information Control</v>
          </cell>
          <cell r="G16" t="str">
            <v>McDonalds</v>
          </cell>
          <cell r="H16" t="str">
            <v>2730 Barry Road</v>
          </cell>
          <cell r="I16">
            <v>5.9448999999999996</v>
          </cell>
          <cell r="J16">
            <v>13.5</v>
          </cell>
          <cell r="K16">
            <v>44030.539583333331</v>
          </cell>
          <cell r="L16">
            <v>44030.854166666664</v>
          </cell>
        </row>
        <row r="17"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6540-C7A3-114F-B37D-9A9A43F0D675}">
  <dimension ref="A1:E106"/>
  <sheetViews>
    <sheetView tabSelected="1" view="pageLayout" topLeftCell="A82" zoomScale="171" zoomScaleNormal="150" zoomScalePageLayoutView="171" workbookViewId="0">
      <selection activeCell="C90" sqref="C90"/>
    </sheetView>
  </sheetViews>
  <sheetFormatPr baseColWidth="10" defaultColWidth="8.83203125" defaultRowHeight="14" x14ac:dyDescent="0.15"/>
  <cols>
    <col min="1" max="1" width="6.5" style="28" bestFit="1" customWidth="1"/>
    <col min="2" max="2" width="3.33203125" style="29" customWidth="1"/>
    <col min="3" max="3" width="38.6640625" style="6" bestFit="1" customWidth="1"/>
    <col min="4" max="4" width="6.1640625" style="6" customWidth="1"/>
    <col min="5" max="5" width="16.83203125" style="5" hidden="1" customWidth="1"/>
    <col min="6" max="6" width="18.1640625" style="6" customWidth="1"/>
    <col min="7" max="7" width="5.5" style="6" customWidth="1"/>
    <col min="8" max="8" width="3.33203125" style="6" customWidth="1"/>
    <col min="9" max="16384" width="8.83203125" style="6"/>
  </cols>
  <sheetData>
    <row r="1" spans="1:5" ht="38.25" customHeight="1" thickBot="1" x14ac:dyDescent="0.2">
      <c r="A1" s="1" t="s">
        <v>0</v>
      </c>
      <c r="B1" s="2" t="s">
        <v>1</v>
      </c>
      <c r="C1" s="3" t="s">
        <v>2</v>
      </c>
      <c r="D1" s="4" t="s">
        <v>3</v>
      </c>
    </row>
    <row r="2" spans="1:5" x14ac:dyDescent="0.15">
      <c r="A2" s="7"/>
      <c r="B2" s="8"/>
      <c r="C2" s="9" t="s">
        <v>4</v>
      </c>
      <c r="D2" s="10"/>
      <c r="E2" s="5" t="s">
        <v>5</v>
      </c>
    </row>
    <row r="3" spans="1:5" x14ac:dyDescent="0.15">
      <c r="A3" s="7"/>
      <c r="B3" s="8"/>
      <c r="C3" s="11" t="s">
        <v>6</v>
      </c>
      <c r="D3" s="10"/>
      <c r="E3" s="5" t="s">
        <v>7</v>
      </c>
    </row>
    <row r="4" spans="1:5" x14ac:dyDescent="0.15">
      <c r="A4" s="7"/>
      <c r="B4" s="8"/>
      <c r="C4" s="12"/>
      <c r="D4" s="10"/>
      <c r="E4" s="5" t="s">
        <v>8</v>
      </c>
    </row>
    <row r="5" spans="1:5" x14ac:dyDescent="0.15">
      <c r="A5" s="7">
        <f t="shared" ref="A5" si="0">A4+D4</f>
        <v>0</v>
      </c>
      <c r="B5" s="8" t="s">
        <v>9</v>
      </c>
      <c r="C5" s="13" t="s">
        <v>10</v>
      </c>
      <c r="D5" s="10">
        <f>A6-A5</f>
        <v>0.56000000000000005</v>
      </c>
    </row>
    <row r="6" spans="1:5" x14ac:dyDescent="0.15">
      <c r="A6" s="7">
        <v>0.56000000000000005</v>
      </c>
      <c r="B6" s="8" t="s">
        <v>9</v>
      </c>
      <c r="C6" s="13" t="s">
        <v>11</v>
      </c>
      <c r="D6" s="10">
        <f t="shared" ref="D6:E84" si="1">A7-A6</f>
        <v>0.40999999999999992</v>
      </c>
      <c r="E6" s="5" t="s">
        <v>12</v>
      </c>
    </row>
    <row r="7" spans="1:5" x14ac:dyDescent="0.15">
      <c r="A7" s="7">
        <v>0.97</v>
      </c>
      <c r="B7" s="8" t="s">
        <v>13</v>
      </c>
      <c r="C7" s="13" t="s">
        <v>14</v>
      </c>
      <c r="D7" s="10">
        <f t="shared" si="1"/>
        <v>7.0000000000000062E-2</v>
      </c>
      <c r="E7" s="5" t="s">
        <v>15</v>
      </c>
    </row>
    <row r="8" spans="1:5" x14ac:dyDescent="0.15">
      <c r="A8" s="7">
        <v>1.04</v>
      </c>
      <c r="B8" s="8" t="s">
        <v>9</v>
      </c>
      <c r="C8" s="13" t="s">
        <v>16</v>
      </c>
      <c r="D8" s="10">
        <f t="shared" si="1"/>
        <v>0.12999999999999989</v>
      </c>
      <c r="E8" s="6"/>
    </row>
    <row r="9" spans="1:5" x14ac:dyDescent="0.15">
      <c r="A9" s="7">
        <v>1.17</v>
      </c>
      <c r="B9" s="8" t="s">
        <v>13</v>
      </c>
      <c r="C9" s="13" t="s">
        <v>17</v>
      </c>
      <c r="D9" s="10">
        <f t="shared" si="1"/>
        <v>1.44</v>
      </c>
      <c r="E9" s="5" t="s">
        <v>18</v>
      </c>
    </row>
    <row r="10" spans="1:5" x14ac:dyDescent="0.15">
      <c r="A10" s="7">
        <v>2.61</v>
      </c>
      <c r="B10" s="8" t="s">
        <v>19</v>
      </c>
      <c r="C10" s="13" t="s">
        <v>20</v>
      </c>
      <c r="D10" s="10">
        <f t="shared" si="1"/>
        <v>2.8000000000000003</v>
      </c>
      <c r="E10" s="5" t="s">
        <v>21</v>
      </c>
    </row>
    <row r="11" spans="1:5" x14ac:dyDescent="0.15">
      <c r="A11" s="7">
        <v>5.41</v>
      </c>
      <c r="B11" s="8" t="s">
        <v>19</v>
      </c>
      <c r="C11" s="13" t="s">
        <v>22</v>
      </c>
      <c r="D11" s="10">
        <f t="shared" si="1"/>
        <v>2.2999999999999998</v>
      </c>
      <c r="E11" s="5" t="s">
        <v>23</v>
      </c>
    </row>
    <row r="12" spans="1:5" x14ac:dyDescent="0.15">
      <c r="A12" s="7">
        <v>7.71</v>
      </c>
      <c r="B12" s="8" t="s">
        <v>9</v>
      </c>
      <c r="C12" s="13" t="s">
        <v>24</v>
      </c>
      <c r="D12" s="10">
        <f t="shared" si="1"/>
        <v>0.89999999999999947</v>
      </c>
      <c r="E12" s="5" t="s">
        <v>25</v>
      </c>
    </row>
    <row r="13" spans="1:5" x14ac:dyDescent="0.15">
      <c r="A13" s="7">
        <v>8.61</v>
      </c>
      <c r="B13" s="8" t="s">
        <v>9</v>
      </c>
      <c r="C13" s="13" t="s">
        <v>26</v>
      </c>
      <c r="D13" s="10">
        <f t="shared" si="1"/>
        <v>4.6500000000000004</v>
      </c>
      <c r="E13" s="5" t="s">
        <v>27</v>
      </c>
    </row>
    <row r="14" spans="1:5" x14ac:dyDescent="0.15">
      <c r="A14" s="7">
        <v>13.26</v>
      </c>
      <c r="B14" s="8" t="s">
        <v>9</v>
      </c>
      <c r="C14" s="13" t="s">
        <v>28</v>
      </c>
      <c r="D14" s="10">
        <f t="shared" si="1"/>
        <v>7.8400000000000016</v>
      </c>
      <c r="E14" s="5" t="s">
        <v>29</v>
      </c>
    </row>
    <row r="15" spans="1:5" x14ac:dyDescent="0.15">
      <c r="A15" s="7">
        <v>21.1</v>
      </c>
      <c r="B15" s="8" t="s">
        <v>19</v>
      </c>
      <c r="C15" s="13" t="s">
        <v>30</v>
      </c>
      <c r="D15" s="10">
        <f t="shared" si="1"/>
        <v>2.9999999999997584E-2</v>
      </c>
      <c r="E15" s="6"/>
    </row>
    <row r="16" spans="1:5" x14ac:dyDescent="0.15">
      <c r="A16" s="7">
        <v>21.13</v>
      </c>
      <c r="B16" s="8" t="s">
        <v>9</v>
      </c>
      <c r="C16" s="13" t="s">
        <v>31</v>
      </c>
      <c r="D16" s="10">
        <f t="shared" si="1"/>
        <v>2.370000000000001</v>
      </c>
    </row>
    <row r="17" spans="1:5" x14ac:dyDescent="0.15">
      <c r="A17" s="7">
        <v>23.5</v>
      </c>
      <c r="B17" s="8" t="s">
        <v>13</v>
      </c>
      <c r="C17" s="13" t="s">
        <v>32</v>
      </c>
      <c r="D17" s="10">
        <f>A19-A17</f>
        <v>1.8000000000000007</v>
      </c>
    </row>
    <row r="18" spans="1:5" x14ac:dyDescent="0.15">
      <c r="A18" s="7"/>
      <c r="B18" s="8"/>
      <c r="C18" s="13"/>
      <c r="D18" s="10"/>
    </row>
    <row r="19" spans="1:5" x14ac:dyDescent="0.15">
      <c r="A19" s="14">
        <v>25.3</v>
      </c>
      <c r="B19" s="9"/>
      <c r="C19" s="9" t="s">
        <v>33</v>
      </c>
      <c r="D19" s="10"/>
    </row>
    <row r="20" spans="1:5" x14ac:dyDescent="0.15">
      <c r="A20" s="7"/>
      <c r="B20" s="15"/>
      <c r="C20" s="9" t="s">
        <v>34</v>
      </c>
      <c r="D20" s="10"/>
    </row>
    <row r="21" spans="1:5" x14ac:dyDescent="0.15">
      <c r="A21" s="7"/>
      <c r="B21" s="8"/>
      <c r="C21" s="13"/>
      <c r="D21" s="10"/>
    </row>
    <row r="22" spans="1:5" x14ac:dyDescent="0.15">
      <c r="A22" s="7">
        <v>25.34</v>
      </c>
      <c r="B22" s="8" t="s">
        <v>35</v>
      </c>
      <c r="C22" s="13" t="s">
        <v>36</v>
      </c>
      <c r="D22" s="10">
        <f t="shared" si="1"/>
        <v>1.8399999999999999</v>
      </c>
    </row>
    <row r="23" spans="1:5" x14ac:dyDescent="0.15">
      <c r="A23" s="7">
        <v>27.18</v>
      </c>
      <c r="B23" s="8" t="s">
        <v>19</v>
      </c>
      <c r="C23" s="13" t="s">
        <v>37</v>
      </c>
      <c r="D23" s="10">
        <f t="shared" si="1"/>
        <v>5.5900000000000034</v>
      </c>
    </row>
    <row r="24" spans="1:5" x14ac:dyDescent="0.15">
      <c r="A24" s="7">
        <v>32.770000000000003</v>
      </c>
      <c r="B24" s="8" t="s">
        <v>19</v>
      </c>
      <c r="C24" s="13" t="s">
        <v>38</v>
      </c>
      <c r="D24" s="10">
        <f t="shared" si="1"/>
        <v>7.0499999999999972</v>
      </c>
      <c r="E24" s="5" t="s">
        <v>39</v>
      </c>
    </row>
    <row r="25" spans="1:5" x14ac:dyDescent="0.15">
      <c r="A25" s="7">
        <v>39.82</v>
      </c>
      <c r="B25" s="8" t="s">
        <v>19</v>
      </c>
      <c r="C25" s="13" t="s">
        <v>40</v>
      </c>
      <c r="D25" s="10">
        <f t="shared" si="1"/>
        <v>1.9799999999999969</v>
      </c>
    </row>
    <row r="26" spans="1:5" x14ac:dyDescent="0.15">
      <c r="A26" s="7">
        <v>41.8</v>
      </c>
      <c r="B26" s="8" t="s">
        <v>9</v>
      </c>
      <c r="C26" s="13" t="s">
        <v>41</v>
      </c>
      <c r="D26" s="10">
        <f t="shared" si="1"/>
        <v>3.0000000000001137E-2</v>
      </c>
    </row>
    <row r="27" spans="1:5" x14ac:dyDescent="0.15">
      <c r="A27" s="7">
        <v>41.83</v>
      </c>
      <c r="B27" s="8" t="s">
        <v>19</v>
      </c>
      <c r="C27" s="13" t="s">
        <v>42</v>
      </c>
      <c r="D27" s="10">
        <f t="shared" si="1"/>
        <v>1.6700000000000017</v>
      </c>
      <c r="E27" s="5" t="s">
        <v>39</v>
      </c>
    </row>
    <row r="28" spans="1:5" x14ac:dyDescent="0.15">
      <c r="A28" s="7">
        <v>43.5</v>
      </c>
      <c r="B28" s="8" t="s">
        <v>13</v>
      </c>
      <c r="C28" s="13" t="s">
        <v>43</v>
      </c>
      <c r="D28" s="10">
        <f t="shared" si="1"/>
        <v>0.21000000000000085</v>
      </c>
    </row>
    <row r="29" spans="1:5" ht="16" customHeight="1" x14ac:dyDescent="0.15">
      <c r="A29" s="7">
        <v>43.71</v>
      </c>
      <c r="B29" s="8" t="s">
        <v>19</v>
      </c>
      <c r="C29" s="13" t="s">
        <v>44</v>
      </c>
      <c r="D29" s="10">
        <f t="shared" si="1"/>
        <v>7.6599999999999966</v>
      </c>
    </row>
    <row r="30" spans="1:5" x14ac:dyDescent="0.15">
      <c r="A30" s="7">
        <v>51.37</v>
      </c>
      <c r="B30" s="8" t="s">
        <v>19</v>
      </c>
      <c r="C30" s="13" t="s">
        <v>45</v>
      </c>
      <c r="D30" s="10">
        <f t="shared" si="1"/>
        <v>0.48000000000000398</v>
      </c>
    </row>
    <row r="31" spans="1:5" x14ac:dyDescent="0.15">
      <c r="A31" s="7">
        <v>51.85</v>
      </c>
      <c r="B31" s="8" t="s">
        <v>19</v>
      </c>
      <c r="C31" s="13" t="s">
        <v>46</v>
      </c>
      <c r="D31" s="10">
        <f t="shared" si="1"/>
        <v>3.4200000000000017</v>
      </c>
    </row>
    <row r="32" spans="1:5" x14ac:dyDescent="0.15">
      <c r="A32" s="7">
        <v>55.27</v>
      </c>
      <c r="B32" s="8" t="s">
        <v>9</v>
      </c>
      <c r="C32" s="13" t="s">
        <v>47</v>
      </c>
      <c r="D32" s="10">
        <f>A37-A32</f>
        <v>1.9999999999996021E-2</v>
      </c>
    </row>
    <row r="33" spans="1:5" x14ac:dyDescent="0.15">
      <c r="A33" s="7"/>
      <c r="B33" s="8"/>
      <c r="C33" s="13"/>
      <c r="D33" s="10"/>
    </row>
    <row r="34" spans="1:5" x14ac:dyDescent="0.15">
      <c r="A34" s="14">
        <v>55.3</v>
      </c>
      <c r="B34" s="9" t="s">
        <v>19</v>
      </c>
      <c r="C34" s="9" t="s">
        <v>48</v>
      </c>
      <c r="D34" s="10"/>
    </row>
    <row r="35" spans="1:5" x14ac:dyDescent="0.15">
      <c r="A35" s="7"/>
      <c r="B35" s="15"/>
      <c r="C35" s="9" t="s">
        <v>49</v>
      </c>
      <c r="D35" s="10"/>
    </row>
    <row r="36" spans="1:5" x14ac:dyDescent="0.15">
      <c r="A36" s="7"/>
      <c r="B36" s="8"/>
      <c r="C36" s="13"/>
      <c r="D36" s="10"/>
    </row>
    <row r="37" spans="1:5" x14ac:dyDescent="0.15">
      <c r="A37" s="7">
        <v>55.29</v>
      </c>
      <c r="B37" s="8" t="s">
        <v>50</v>
      </c>
      <c r="C37" s="13" t="s">
        <v>51</v>
      </c>
      <c r="D37" s="10">
        <f t="shared" si="1"/>
        <v>3.4500000000000028</v>
      </c>
    </row>
    <row r="38" spans="1:5" x14ac:dyDescent="0.15">
      <c r="A38" s="7">
        <v>58.74</v>
      </c>
      <c r="B38" s="8" t="s">
        <v>13</v>
      </c>
      <c r="C38" s="13" t="s">
        <v>52</v>
      </c>
      <c r="D38" s="10">
        <f t="shared" si="1"/>
        <v>0.71000000000000085</v>
      </c>
    </row>
    <row r="39" spans="1:5" x14ac:dyDescent="0.15">
      <c r="A39" s="7">
        <v>59.45</v>
      </c>
      <c r="B39" s="8" t="s">
        <v>19</v>
      </c>
      <c r="C39" s="13" t="s">
        <v>53</v>
      </c>
      <c r="D39" s="10">
        <f t="shared" si="1"/>
        <v>1.3999999999999986</v>
      </c>
    </row>
    <row r="40" spans="1:5" x14ac:dyDescent="0.15">
      <c r="A40" s="7">
        <v>60.85</v>
      </c>
      <c r="B40" s="8" t="s">
        <v>19</v>
      </c>
      <c r="C40" s="13" t="s">
        <v>54</v>
      </c>
      <c r="D40" s="10">
        <f t="shared" si="1"/>
        <v>4.9600000000000009</v>
      </c>
    </row>
    <row r="41" spans="1:5" x14ac:dyDescent="0.15">
      <c r="A41" s="7">
        <v>65.81</v>
      </c>
      <c r="B41" s="8" t="s">
        <v>13</v>
      </c>
      <c r="C41" s="13" t="s">
        <v>55</v>
      </c>
      <c r="D41" s="10">
        <f t="shared" si="1"/>
        <v>2.0900000000000034</v>
      </c>
    </row>
    <row r="42" spans="1:5" x14ac:dyDescent="0.15">
      <c r="A42" s="7">
        <v>67.900000000000006</v>
      </c>
      <c r="B42" s="8" t="s">
        <v>19</v>
      </c>
      <c r="C42" s="13" t="s">
        <v>56</v>
      </c>
      <c r="D42" s="10">
        <f t="shared" si="1"/>
        <v>6.3999999999999915</v>
      </c>
    </row>
    <row r="43" spans="1:5" x14ac:dyDescent="0.15">
      <c r="A43" s="7">
        <v>74.3</v>
      </c>
      <c r="B43" s="8" t="s">
        <v>19</v>
      </c>
      <c r="C43" s="13" t="s">
        <v>57</v>
      </c>
      <c r="D43" s="10">
        <f t="shared" si="1"/>
        <v>3.4200000000000017</v>
      </c>
    </row>
    <row r="44" spans="1:5" x14ac:dyDescent="0.15">
      <c r="A44" s="7">
        <v>77.72</v>
      </c>
      <c r="B44" s="8" t="s">
        <v>9</v>
      </c>
      <c r="C44" s="13" t="s">
        <v>58</v>
      </c>
      <c r="D44" s="10">
        <f t="shared" si="1"/>
        <v>1.0799999999999983</v>
      </c>
    </row>
    <row r="45" spans="1:5" x14ac:dyDescent="0.15">
      <c r="A45" s="7">
        <v>78.8</v>
      </c>
      <c r="B45" s="8" t="s">
        <v>19</v>
      </c>
      <c r="C45" s="13" t="s">
        <v>59</v>
      </c>
      <c r="D45" s="10">
        <f t="shared" si="1"/>
        <v>11.850000000000009</v>
      </c>
    </row>
    <row r="46" spans="1:5" x14ac:dyDescent="0.15">
      <c r="A46" s="7">
        <v>90.65</v>
      </c>
      <c r="B46" s="8" t="s">
        <v>19</v>
      </c>
      <c r="C46" s="13" t="s">
        <v>60</v>
      </c>
      <c r="D46" s="10">
        <f t="shared" si="1"/>
        <v>1.5699999999999932</v>
      </c>
      <c r="E46" s="5" t="s">
        <v>39</v>
      </c>
    </row>
    <row r="47" spans="1:5" x14ac:dyDescent="0.15">
      <c r="A47" s="7">
        <v>92.22</v>
      </c>
      <c r="B47" s="8" t="s">
        <v>19</v>
      </c>
      <c r="C47" s="13" t="s">
        <v>61</v>
      </c>
      <c r="D47" s="10">
        <f t="shared" si="1"/>
        <v>0.51000000000000512</v>
      </c>
    </row>
    <row r="48" spans="1:5" x14ac:dyDescent="0.15">
      <c r="A48" s="7">
        <v>92.73</v>
      </c>
      <c r="B48" s="8" t="s">
        <v>9</v>
      </c>
      <c r="C48" s="13" t="s">
        <v>62</v>
      </c>
      <c r="D48" s="10">
        <f t="shared" si="1"/>
        <v>3.1400000000000006</v>
      </c>
    </row>
    <row r="49" spans="1:5" x14ac:dyDescent="0.15">
      <c r="A49" s="7">
        <v>95.87</v>
      </c>
      <c r="B49" s="8" t="s">
        <v>19</v>
      </c>
      <c r="C49" s="13" t="s">
        <v>63</v>
      </c>
      <c r="D49" s="10">
        <f t="shared" si="1"/>
        <v>3.3999999999999915</v>
      </c>
    </row>
    <row r="50" spans="1:5" x14ac:dyDescent="0.15">
      <c r="A50" s="7">
        <v>99.27</v>
      </c>
      <c r="B50" s="8" t="s">
        <v>19</v>
      </c>
      <c r="C50" s="13" t="s">
        <v>64</v>
      </c>
      <c r="D50" s="10">
        <f t="shared" si="1"/>
        <v>8.4900000000000091</v>
      </c>
    </row>
    <row r="51" spans="1:5" x14ac:dyDescent="0.15">
      <c r="A51" s="7">
        <v>107.76</v>
      </c>
      <c r="B51" s="8" t="s">
        <v>19</v>
      </c>
      <c r="C51" s="13" t="s">
        <v>65</v>
      </c>
      <c r="D51" s="10">
        <f>A53-A51</f>
        <v>3.9999999999992042E-2</v>
      </c>
    </row>
    <row r="52" spans="1:5" x14ac:dyDescent="0.15">
      <c r="A52" s="7"/>
      <c r="B52" s="8"/>
      <c r="C52" s="13"/>
      <c r="D52" s="10"/>
    </row>
    <row r="53" spans="1:5" x14ac:dyDescent="0.15">
      <c r="A53" s="14">
        <v>107.8</v>
      </c>
      <c r="B53" s="9" t="s">
        <v>9</v>
      </c>
      <c r="C53" s="9" t="s">
        <v>66</v>
      </c>
      <c r="D53" s="10"/>
    </row>
    <row r="54" spans="1:5" x14ac:dyDescent="0.15">
      <c r="A54" s="14"/>
      <c r="B54" s="9"/>
      <c r="C54" s="15" t="s">
        <v>67</v>
      </c>
      <c r="D54" s="10"/>
    </row>
    <row r="55" spans="1:5" x14ac:dyDescent="0.15">
      <c r="A55" s="7"/>
      <c r="B55" s="15"/>
      <c r="C55" s="9"/>
      <c r="D55" s="10"/>
    </row>
    <row r="56" spans="1:5" x14ac:dyDescent="0.15">
      <c r="A56" s="7">
        <v>107.8</v>
      </c>
      <c r="B56" s="8" t="s">
        <v>50</v>
      </c>
      <c r="C56" s="13" t="s">
        <v>68</v>
      </c>
      <c r="D56" s="10">
        <f t="shared" si="1"/>
        <v>0.25</v>
      </c>
    </row>
    <row r="57" spans="1:5" x14ac:dyDescent="0.15">
      <c r="A57" s="7">
        <v>108.05</v>
      </c>
      <c r="B57" s="8" t="s">
        <v>9</v>
      </c>
      <c r="C57" s="13" t="s">
        <v>64</v>
      </c>
      <c r="D57" s="10">
        <f t="shared" si="1"/>
        <v>12.510000000000005</v>
      </c>
      <c r="E57" s="10" t="e">
        <f t="shared" si="1"/>
        <v>#VALUE!</v>
      </c>
    </row>
    <row r="58" spans="1:5" x14ac:dyDescent="0.15">
      <c r="A58" s="7">
        <v>120.56</v>
      </c>
      <c r="B58" s="8" t="s">
        <v>9</v>
      </c>
      <c r="C58" s="13" t="s">
        <v>69</v>
      </c>
      <c r="D58" s="10">
        <f t="shared" si="1"/>
        <v>0.14999999999999147</v>
      </c>
    </row>
    <row r="59" spans="1:5" x14ac:dyDescent="0.15">
      <c r="A59" s="7">
        <v>120.71</v>
      </c>
      <c r="B59" s="8" t="s">
        <v>19</v>
      </c>
      <c r="C59" s="13" t="s">
        <v>70</v>
      </c>
      <c r="D59" s="10">
        <f t="shared" si="1"/>
        <v>0.47000000000001307</v>
      </c>
      <c r="E59" s="6"/>
    </row>
    <row r="60" spans="1:5" x14ac:dyDescent="0.15">
      <c r="A60" s="7">
        <v>121.18</v>
      </c>
      <c r="B60" s="8" t="s">
        <v>19</v>
      </c>
      <c r="C60" s="13" t="s">
        <v>71</v>
      </c>
      <c r="D60" s="10">
        <f t="shared" si="1"/>
        <v>0.27999999999998693</v>
      </c>
    </row>
    <row r="61" spans="1:5" x14ac:dyDescent="0.15">
      <c r="A61" s="7">
        <v>121.46</v>
      </c>
      <c r="B61" s="8" t="s">
        <v>9</v>
      </c>
      <c r="C61" s="13" t="s">
        <v>72</v>
      </c>
      <c r="D61" s="10">
        <f t="shared" si="1"/>
        <v>0.40000000000000568</v>
      </c>
      <c r="E61" s="5" t="s">
        <v>39</v>
      </c>
    </row>
    <row r="62" spans="1:5" x14ac:dyDescent="0.15">
      <c r="A62" s="7">
        <v>121.86</v>
      </c>
      <c r="B62" s="8" t="s">
        <v>19</v>
      </c>
      <c r="C62" s="13" t="s">
        <v>73</v>
      </c>
      <c r="D62" s="10">
        <f t="shared" si="1"/>
        <v>0.57000000000000739</v>
      </c>
    </row>
    <row r="63" spans="1:5" x14ac:dyDescent="0.15">
      <c r="A63" s="7">
        <v>122.43</v>
      </c>
      <c r="B63" s="8" t="s">
        <v>9</v>
      </c>
      <c r="C63" s="13" t="s">
        <v>74</v>
      </c>
      <c r="D63" s="10">
        <f t="shared" si="1"/>
        <v>1.9999999999996021E-2</v>
      </c>
    </row>
    <row r="64" spans="1:5" x14ac:dyDescent="0.15">
      <c r="A64" s="7">
        <v>122.45</v>
      </c>
      <c r="B64" s="8" t="s">
        <v>19</v>
      </c>
      <c r="C64" s="13" t="s">
        <v>75</v>
      </c>
      <c r="D64" s="10">
        <f t="shared" si="1"/>
        <v>13.13000000000001</v>
      </c>
    </row>
    <row r="65" spans="1:5" x14ac:dyDescent="0.15">
      <c r="A65" s="7">
        <v>135.58000000000001</v>
      </c>
      <c r="B65" s="8" t="s">
        <v>13</v>
      </c>
      <c r="C65" s="13" t="s">
        <v>76</v>
      </c>
      <c r="D65" s="10">
        <f t="shared" si="1"/>
        <v>9.75</v>
      </c>
    </row>
    <row r="66" spans="1:5" x14ac:dyDescent="0.15">
      <c r="A66" s="7">
        <v>145.33000000000001</v>
      </c>
      <c r="B66" s="8" t="s">
        <v>19</v>
      </c>
      <c r="C66" s="13" t="s">
        <v>77</v>
      </c>
      <c r="D66" s="10">
        <f t="shared" si="1"/>
        <v>9.9999999999994316E-2</v>
      </c>
    </row>
    <row r="67" spans="1:5" x14ac:dyDescent="0.15">
      <c r="A67" s="7">
        <v>145.43</v>
      </c>
      <c r="B67" s="8" t="s">
        <v>9</v>
      </c>
      <c r="C67" s="13" t="s">
        <v>78</v>
      </c>
      <c r="D67" s="10">
        <f t="shared" si="1"/>
        <v>0.85999999999998522</v>
      </c>
    </row>
    <row r="68" spans="1:5" x14ac:dyDescent="0.15">
      <c r="A68" s="7">
        <v>146.29</v>
      </c>
      <c r="B68" s="8" t="s">
        <v>19</v>
      </c>
      <c r="C68" s="13" t="s">
        <v>79</v>
      </c>
      <c r="D68" s="10">
        <f t="shared" si="1"/>
        <v>0.45000000000001705</v>
      </c>
    </row>
    <row r="69" spans="1:5" x14ac:dyDescent="0.15">
      <c r="A69" s="7">
        <v>146.74</v>
      </c>
      <c r="B69" s="8" t="s">
        <v>9</v>
      </c>
      <c r="C69" s="13" t="s">
        <v>80</v>
      </c>
      <c r="D69" s="10">
        <f t="shared" si="1"/>
        <v>0.95999999999997954</v>
      </c>
    </row>
    <row r="70" spans="1:5" x14ac:dyDescent="0.15">
      <c r="A70" s="7">
        <v>147.69999999999999</v>
      </c>
      <c r="B70" s="8" t="s">
        <v>19</v>
      </c>
      <c r="C70" s="13" t="s">
        <v>81</v>
      </c>
      <c r="D70" s="10">
        <f t="shared" si="1"/>
        <v>0.80000000000001137</v>
      </c>
      <c r="E70" s="5" t="s">
        <v>39</v>
      </c>
    </row>
    <row r="71" spans="1:5" x14ac:dyDescent="0.15">
      <c r="A71" s="7">
        <v>148.5</v>
      </c>
      <c r="B71" s="8" t="s">
        <v>13</v>
      </c>
      <c r="C71" s="13" t="s">
        <v>82</v>
      </c>
      <c r="D71" s="10">
        <f t="shared" si="1"/>
        <v>1.2599999999999909</v>
      </c>
    </row>
    <row r="72" spans="1:5" x14ac:dyDescent="0.15">
      <c r="A72" s="7">
        <v>149.76</v>
      </c>
      <c r="B72" s="8" t="s">
        <v>9</v>
      </c>
      <c r="C72" s="13" t="s">
        <v>83</v>
      </c>
      <c r="D72" s="10">
        <f t="shared" si="1"/>
        <v>1.3900000000000148</v>
      </c>
      <c r="E72" s="6"/>
    </row>
    <row r="73" spans="1:5" x14ac:dyDescent="0.15">
      <c r="A73" s="7">
        <v>151.15</v>
      </c>
      <c r="B73" s="8" t="s">
        <v>19</v>
      </c>
      <c r="C73" s="13" t="s">
        <v>40</v>
      </c>
      <c r="D73" s="10">
        <f t="shared" si="1"/>
        <v>6.7999999999999829</v>
      </c>
    </row>
    <row r="74" spans="1:5" x14ac:dyDescent="0.15">
      <c r="A74" s="7">
        <v>157.94999999999999</v>
      </c>
      <c r="B74" s="8" t="s">
        <v>9</v>
      </c>
      <c r="C74" s="13" t="s">
        <v>84</v>
      </c>
      <c r="D74" s="10">
        <f t="shared" si="1"/>
        <v>0.15000000000000568</v>
      </c>
    </row>
    <row r="75" spans="1:5" x14ac:dyDescent="0.15">
      <c r="A75" s="7">
        <v>158.1</v>
      </c>
      <c r="B75" s="8" t="s">
        <v>19</v>
      </c>
      <c r="C75" s="13" t="s">
        <v>85</v>
      </c>
      <c r="D75" s="10">
        <f t="shared" si="1"/>
        <v>0</v>
      </c>
    </row>
    <row r="76" spans="1:5" x14ac:dyDescent="0.15">
      <c r="A76" s="7">
        <v>158.1</v>
      </c>
      <c r="B76" s="8" t="s">
        <v>13</v>
      </c>
      <c r="C76" s="13" t="s">
        <v>86</v>
      </c>
      <c r="D76" s="10">
        <f>A78-A76</f>
        <v>8.0000000000012506E-2</v>
      </c>
    </row>
    <row r="77" spans="1:5" x14ac:dyDescent="0.15">
      <c r="A77" s="7"/>
      <c r="B77" s="8"/>
      <c r="C77" s="13"/>
      <c r="D77" s="10"/>
    </row>
    <row r="78" spans="1:5" x14ac:dyDescent="0.15">
      <c r="A78" s="14">
        <v>158.18</v>
      </c>
      <c r="B78" s="9" t="s">
        <v>9</v>
      </c>
      <c r="C78" s="9" t="s">
        <v>87</v>
      </c>
      <c r="D78" s="10"/>
    </row>
    <row r="79" spans="1:5" x14ac:dyDescent="0.15">
      <c r="A79" s="7"/>
      <c r="B79" s="15"/>
      <c r="C79" s="9" t="s">
        <v>88</v>
      </c>
      <c r="D79" s="10"/>
    </row>
    <row r="80" spans="1:5" x14ac:dyDescent="0.15">
      <c r="A80" s="7"/>
      <c r="B80" s="8"/>
      <c r="C80" s="13"/>
      <c r="D80" s="10"/>
    </row>
    <row r="81" spans="1:5" x14ac:dyDescent="0.15">
      <c r="A81" s="7">
        <v>158.18</v>
      </c>
      <c r="B81" s="8" t="s">
        <v>19</v>
      </c>
      <c r="C81" s="13" t="s">
        <v>89</v>
      </c>
      <c r="D81" s="10">
        <f>A82-A81</f>
        <v>6.9999999999993179E-2</v>
      </c>
    </row>
    <row r="82" spans="1:5" x14ac:dyDescent="0.15">
      <c r="A82" s="7">
        <v>158.25</v>
      </c>
      <c r="B82" s="8" t="s">
        <v>13</v>
      </c>
      <c r="C82" s="13" t="s">
        <v>86</v>
      </c>
      <c r="D82" s="10">
        <f t="shared" si="1"/>
        <v>0.63999999999998636</v>
      </c>
    </row>
    <row r="83" spans="1:5" x14ac:dyDescent="0.15">
      <c r="A83" s="7">
        <v>158.88999999999999</v>
      </c>
      <c r="B83" s="8" t="s">
        <v>9</v>
      </c>
      <c r="C83" s="13" t="s">
        <v>90</v>
      </c>
      <c r="D83" s="10">
        <f t="shared" si="1"/>
        <v>2.5</v>
      </c>
      <c r="E83" s="5" t="s">
        <v>39</v>
      </c>
    </row>
    <row r="84" spans="1:5" x14ac:dyDescent="0.15">
      <c r="A84" s="7">
        <v>161.38999999999999</v>
      </c>
      <c r="B84" s="8" t="s">
        <v>19</v>
      </c>
      <c r="C84" s="13" t="s">
        <v>91</v>
      </c>
      <c r="D84" s="10">
        <f t="shared" si="1"/>
        <v>5.7900000000000205</v>
      </c>
    </row>
    <row r="85" spans="1:5" x14ac:dyDescent="0.15">
      <c r="A85" s="7">
        <v>167.18</v>
      </c>
      <c r="B85" s="8" t="s">
        <v>19</v>
      </c>
      <c r="C85" s="13" t="s">
        <v>92</v>
      </c>
      <c r="D85" s="10">
        <f t="shared" ref="D85:D97" si="2">A86-A85</f>
        <v>4.3799999999999955</v>
      </c>
    </row>
    <row r="86" spans="1:5" x14ac:dyDescent="0.15">
      <c r="A86" s="7">
        <v>171.56</v>
      </c>
      <c r="B86" s="8" t="s">
        <v>9</v>
      </c>
      <c r="C86" s="13" t="s">
        <v>93</v>
      </c>
      <c r="D86" s="10">
        <f t="shared" si="2"/>
        <v>6.0600000000000023</v>
      </c>
    </row>
    <row r="87" spans="1:5" x14ac:dyDescent="0.15">
      <c r="A87" s="7">
        <v>177.62</v>
      </c>
      <c r="B87" s="8" t="s">
        <v>19</v>
      </c>
      <c r="C87" s="13" t="s">
        <v>94</v>
      </c>
      <c r="D87" s="10">
        <f t="shared" si="2"/>
        <v>5.1899999999999977</v>
      </c>
      <c r="E87" s="6"/>
    </row>
    <row r="88" spans="1:5" x14ac:dyDescent="0.15">
      <c r="A88" s="7">
        <v>182.81</v>
      </c>
      <c r="B88" s="8" t="s">
        <v>13</v>
      </c>
      <c r="C88" s="13" t="s">
        <v>95</v>
      </c>
      <c r="D88" s="10">
        <f>A90-A88</f>
        <v>0.65000000000000568</v>
      </c>
    </row>
    <row r="89" spans="1:5" x14ac:dyDescent="0.15">
      <c r="A89" s="7"/>
      <c r="B89" s="8"/>
      <c r="C89" s="13"/>
      <c r="D89" s="10"/>
    </row>
    <row r="90" spans="1:5" x14ac:dyDescent="0.15">
      <c r="A90" s="14">
        <v>183.46</v>
      </c>
      <c r="B90" s="9" t="s">
        <v>9</v>
      </c>
      <c r="C90" s="9" t="s">
        <v>108</v>
      </c>
      <c r="D90" s="10"/>
    </row>
    <row r="91" spans="1:5" x14ac:dyDescent="0.15">
      <c r="A91" s="7"/>
      <c r="B91" s="15"/>
      <c r="C91" s="9" t="s">
        <v>96</v>
      </c>
      <c r="D91" s="10"/>
    </row>
    <row r="92" spans="1:5" x14ac:dyDescent="0.15">
      <c r="A92" s="7"/>
      <c r="B92" s="15"/>
      <c r="C92" s="9"/>
      <c r="D92" s="10"/>
    </row>
    <row r="93" spans="1:5" x14ac:dyDescent="0.15">
      <c r="A93" s="7">
        <v>183.5</v>
      </c>
      <c r="B93" s="8" t="s">
        <v>50</v>
      </c>
      <c r="C93" s="13" t="s">
        <v>97</v>
      </c>
      <c r="D93" s="10">
        <f t="shared" si="2"/>
        <v>4.4799999999999898</v>
      </c>
    </row>
    <row r="94" spans="1:5" x14ac:dyDescent="0.15">
      <c r="A94" s="7">
        <v>187.98</v>
      </c>
      <c r="B94" s="8" t="s">
        <v>19</v>
      </c>
      <c r="C94" s="13" t="s">
        <v>98</v>
      </c>
      <c r="D94" s="10">
        <f t="shared" si="2"/>
        <v>1.4300000000000068</v>
      </c>
    </row>
    <row r="95" spans="1:5" x14ac:dyDescent="0.15">
      <c r="A95" s="7">
        <v>189.41</v>
      </c>
      <c r="B95" s="8" t="s">
        <v>9</v>
      </c>
      <c r="C95" s="13" t="s">
        <v>99</v>
      </c>
      <c r="D95" s="10">
        <f t="shared" si="2"/>
        <v>4.5</v>
      </c>
    </row>
    <row r="96" spans="1:5" x14ac:dyDescent="0.15">
      <c r="A96" s="7">
        <v>193.91</v>
      </c>
      <c r="B96" s="8" t="s">
        <v>19</v>
      </c>
      <c r="C96" s="13" t="s">
        <v>100</v>
      </c>
      <c r="D96" s="10">
        <f t="shared" si="2"/>
        <v>6.0800000000000125</v>
      </c>
    </row>
    <row r="97" spans="1:4" x14ac:dyDescent="0.15">
      <c r="A97" s="7">
        <v>199.99</v>
      </c>
      <c r="B97" s="8" t="s">
        <v>9</v>
      </c>
      <c r="C97" s="13" t="s">
        <v>101</v>
      </c>
      <c r="D97" s="10">
        <f t="shared" si="2"/>
        <v>0.56000000000000227</v>
      </c>
    </row>
    <row r="98" spans="1:4" x14ac:dyDescent="0.15">
      <c r="A98" s="7">
        <v>200.55</v>
      </c>
      <c r="B98" s="8" t="s">
        <v>19</v>
      </c>
      <c r="C98" s="13" t="s">
        <v>102</v>
      </c>
      <c r="D98" s="10">
        <f>A99-A98</f>
        <v>1.4099999999999966</v>
      </c>
    </row>
    <row r="99" spans="1:4" x14ac:dyDescent="0.15">
      <c r="A99" s="7">
        <v>201.96</v>
      </c>
      <c r="B99" s="8" t="s">
        <v>9</v>
      </c>
      <c r="C99" s="13" t="s">
        <v>103</v>
      </c>
      <c r="D99" s="10">
        <f t="shared" ref="D99" si="3">A100-A99</f>
        <v>3.9999999999992042E-2</v>
      </c>
    </row>
    <row r="100" spans="1:4" x14ac:dyDescent="0.15">
      <c r="A100" s="7">
        <v>202</v>
      </c>
      <c r="B100" s="8" t="s">
        <v>9</v>
      </c>
      <c r="C100" s="13" t="s">
        <v>104</v>
      </c>
      <c r="D100" s="10">
        <f>A102-A100</f>
        <v>0</v>
      </c>
    </row>
    <row r="101" spans="1:4" x14ac:dyDescent="0.15">
      <c r="A101" s="7"/>
      <c r="B101" s="15"/>
      <c r="C101" s="16"/>
      <c r="D101" s="10"/>
    </row>
    <row r="102" spans="1:4" x14ac:dyDescent="0.15">
      <c r="A102" s="17">
        <v>202</v>
      </c>
      <c r="B102" s="18" t="s">
        <v>19</v>
      </c>
      <c r="C102" s="18" t="s">
        <v>105</v>
      </c>
      <c r="D102" s="10"/>
    </row>
    <row r="103" spans="1:4" x14ac:dyDescent="0.15">
      <c r="A103" s="17"/>
      <c r="B103" s="18"/>
      <c r="C103" s="11" t="s">
        <v>106</v>
      </c>
      <c r="D103" s="10"/>
    </row>
    <row r="104" spans="1:4" x14ac:dyDescent="0.15">
      <c r="A104" s="19"/>
      <c r="B104" s="20"/>
      <c r="C104" s="21"/>
      <c r="D104" s="22"/>
    </row>
    <row r="105" spans="1:4" x14ac:dyDescent="0.15">
      <c r="A105" s="7"/>
      <c r="B105" s="20"/>
      <c r="C105" s="23" t="s">
        <v>107</v>
      </c>
      <c r="D105" s="22"/>
    </row>
    <row r="106" spans="1:4" ht="15" thickBot="1" x14ac:dyDescent="0.2">
      <c r="A106" s="24"/>
      <c r="B106" s="25"/>
      <c r="C106" s="26"/>
      <c r="D106" s="27"/>
    </row>
  </sheetData>
  <printOptions gridLines="1"/>
  <pageMargins left="0.25" right="3.6203703703703702" top="1" bottom="0.89343729694606888" header="0.5" footer="0.5"/>
  <pageSetup fitToHeight="4" orientation="portrait" horizontalDpi="4294967292" verticalDpi="4294967292"/>
  <headerFooter>
    <oddHeader xml:space="preserve">&amp;C&amp;K000000200km Brevet
New Tour of Cowichan Valley&amp;R&amp;K0000004700          </oddHeader>
    <oddFooter>&amp;LBC Randonneurs &amp;C&amp;K000000Page &amp;P&amp;R&amp;K0000007 July 2020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4700 Route</vt:lpstr>
      <vt:lpstr>'4700 Route'!Print_Area</vt:lpstr>
      <vt:lpstr>'4700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2020-07-08T00:36:02Z</dcterms:created>
  <dcterms:modified xsi:type="dcterms:W3CDTF">2020-07-08T00:42:31Z</dcterms:modified>
</cp:coreProperties>
</file>