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028"/>
  <workbookPr autoCompressPictures="0"/>
  <bookViews>
    <workbookView xWindow="0" yWindow="0" windowWidth="25600" windowHeight="16060" tabRatio="500"/>
  </bookViews>
  <sheets>
    <sheet name="VI0202D Web route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"'[VI0601A  Mill Bay--Tofino (Nanaimo start).xls]Web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Page\600km_route_sheet_nanaimo.htm"</definedName>
    <definedName name="HTML8_12" hidden="1">"C:\My Documents\Web Page\300km_route_sheet_duncan.htm"</definedName>
    <definedName name="HTML8_2" hidden="1">1</definedName>
    <definedName name="HTML8_3" localSheetId="0" hidden="1">"VI0601A  Mill Bay--Tofino (Nanaimo start)"</definedName>
    <definedName name="HTML8_3" hidden="1">"VI0300A  Duncan--Victoria"</definedName>
    <definedName name="HTML8_4" localSheetId="0" hidden="1">"Vancouver Island 600km Brevet"</definedName>
    <definedName name="HTML8_4" hidden="1">"Web sheet"</definedName>
    <definedName name="HTML8_5" localSheetId="0" hidden="1">"600km bicycle ride:  Nanaimo--Tofino--Nanaimo--Lake Cowichan--Mill bay--Nanaimo"</definedName>
    <definedName name="HTML8_5" hidden="1">""</definedName>
    <definedName name="HTML8_6" hidden="1">1</definedName>
    <definedName name="HTML8_7" hidden="1">1</definedName>
    <definedName name="HTML8_8" localSheetId="0" hidden="1">"98-05-19"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7" i="1" l="1"/>
  <c r="A50" i="1"/>
  <c r="A51" i="1"/>
  <c r="A52" i="1"/>
  <c r="A53" i="1"/>
  <c r="A54" i="1"/>
  <c r="A55" i="1"/>
  <c r="A5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6" i="1"/>
  <c r="A90" i="1"/>
  <c r="A91" i="1"/>
  <c r="A92" i="1"/>
  <c r="A93" i="1"/>
  <c r="A94" i="1"/>
  <c r="A95" i="1"/>
  <c r="A96" i="1"/>
  <c r="A99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8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5" i="1"/>
  <c r="A139" i="1"/>
  <c r="A140" i="1"/>
  <c r="A141" i="1"/>
  <c r="A142" i="1"/>
  <c r="A143" i="1"/>
  <c r="A144" i="1"/>
  <c r="A145" i="1"/>
  <c r="A147" i="1"/>
  <c r="D44" i="1"/>
  <c r="D43" i="1"/>
  <c r="D42" i="1"/>
  <c r="D41" i="1"/>
  <c r="D40" i="1"/>
  <c r="D39" i="1"/>
  <c r="D38" i="1"/>
  <c r="D37" i="1"/>
  <c r="D36" i="1"/>
  <c r="D35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1" i="1"/>
</calcChain>
</file>

<file path=xl/sharedStrings.xml><?xml version="1.0" encoding="utf-8"?>
<sst xmlns="http://schemas.openxmlformats.org/spreadsheetml/2006/main" count="250" uniqueCount="139">
  <si>
    <t>At  km</t>
  </si>
  <si>
    <t>Turn</t>
  </si>
  <si>
    <t xml:space="preserve"> then   Go km</t>
  </si>
  <si>
    <t>Start:  Starbucks Coffee</t>
  </si>
  <si>
    <t>Beverly Corners, Duncan</t>
  </si>
  <si>
    <t>R</t>
  </si>
  <si>
    <t>L</t>
  </si>
  <si>
    <t>SO</t>
  </si>
  <si>
    <t>BELL-McKINNON (immediate)</t>
  </si>
  <si>
    <t>CONTROL #1--Information Control</t>
  </si>
  <si>
    <t>Answer question on control card</t>
  </si>
  <si>
    <t>Yellow Point Park</t>
  </si>
  <si>
    <t>YELLOWPOINT (continue)</t>
  </si>
  <si>
    <t>CEDAR (to ferry)</t>
  </si>
  <si>
    <t>WOOBANK (first right)</t>
  </si>
  <si>
    <t>HOLDEN-CORSO (at stop)</t>
  </si>
  <si>
    <t>MacMILLAN (at store)</t>
  </si>
  <si>
    <t>HARMAC (at T)</t>
  </si>
  <si>
    <t>CEDAR (at Nanaimo River)</t>
  </si>
  <si>
    <t>ROUTE 1 (Hwy #1)(at lights)</t>
  </si>
  <si>
    <t>HALIBURTON (at Bold Knight)</t>
  </si>
  <si>
    <t>MILTON (4way stop)</t>
  </si>
  <si>
    <t>Milton &amp; Nicol, Nanaimo</t>
  </si>
  <si>
    <t>MILTON (continue)</t>
  </si>
  <si>
    <t>ALBERT (at stop)</t>
  </si>
  <si>
    <t>FOURTH (at Pine)</t>
  </si>
  <si>
    <t>HAREWOOD (at stop)</t>
  </si>
  <si>
    <t>PARKWAY TRAIL (immediate)</t>
  </si>
  <si>
    <t>PARKWAY TRAIL (at uphill)</t>
  </si>
  <si>
    <t>cross Harewood Mines</t>
  </si>
  <si>
    <t xml:space="preserve">PARKWAY TRAIL </t>
  </si>
  <si>
    <t>McKEOWN (pink line)</t>
  </si>
  <si>
    <t>WHITE RAPIDS (Extension to right)</t>
  </si>
  <si>
    <t>NANAIMO RIVER (stop sign @ Y)</t>
  </si>
  <si>
    <t>S. WELLINGTON(toHwy#1South)(RR X)</t>
  </si>
  <si>
    <t>HIGHWAY #1 (no choice)</t>
  </si>
  <si>
    <t>VOWELS (at Tempo)</t>
  </si>
  <si>
    <t>HALLBERG (no exit ahead)</t>
  </si>
  <si>
    <t>TIMBERLANDS (at stop)</t>
  </si>
  <si>
    <t>CAMERON (first left)</t>
  </si>
  <si>
    <t>TAKALA (top of hill)</t>
  </si>
  <si>
    <t>THOMAS (no exit ahead)</t>
  </si>
  <si>
    <t>CEDAR (to lights)</t>
  </si>
  <si>
    <t>TRANSCANADA (Hwy #1)(lights)</t>
  </si>
  <si>
    <t>FIRST (lights)(into Ladysmith)</t>
  </si>
  <si>
    <t>FIRST (cross roundabout)</t>
  </si>
  <si>
    <t>DOGWOOD (at Bayview)</t>
  </si>
  <si>
    <t>DAVIS (at stop)</t>
  </si>
  <si>
    <t>HWY #1 (south)(at yield)</t>
  </si>
  <si>
    <t>WESTDOWNE (1st right)</t>
  </si>
  <si>
    <t>HWY #1 (no choice)</t>
  </si>
  <si>
    <t>SMILEY (after light)</t>
  </si>
  <si>
    <t>SMILEY (immediately)</t>
  </si>
  <si>
    <t>SMILEY (Cross Henry @ COOP Gas)</t>
  </si>
  <si>
    <t>Mt. SICKER (lights)</t>
  </si>
  <si>
    <t>CONTROL #3--Your choice</t>
  </si>
  <si>
    <t>Mt. Sicker @ TransCanada</t>
  </si>
  <si>
    <t>Chemainus</t>
  </si>
  <si>
    <t xml:space="preserve">Mt. SICKER </t>
  </si>
  <si>
    <t>WESTHOLME (at stop)</t>
  </si>
  <si>
    <t>RICHARDS TRAIL (1st left)(Artisan)</t>
  </si>
  <si>
    <t>HERD (at stop sign)</t>
  </si>
  <si>
    <t>DRUMMOND (2nd past tennis court)</t>
  </si>
  <si>
    <t>CHISHOLM (first right)</t>
  </si>
  <si>
    <t>GENOA BAY (at stop, no right turn)</t>
  </si>
  <si>
    <t>CONTROL #4--Information Control</t>
  </si>
  <si>
    <t>Genoa Bay Marina</t>
  </si>
  <si>
    <t>U</t>
  </si>
  <si>
    <t>GENOA BAY (U-turn)</t>
  </si>
  <si>
    <t>MAPLE BAY (at stop)</t>
  </si>
  <si>
    <t>EVEREST (left turn lane)(no sign)</t>
  </si>
  <si>
    <t>EVEREST (at T)</t>
  </si>
  <si>
    <t>DONNAY (at stop)</t>
  </si>
  <si>
    <t>TZOUHALEM (at stop)</t>
  </si>
  <si>
    <t>COWICHAN BAY (at stop)(Not right!)</t>
  </si>
  <si>
    <t>CHERRY POINT (at 4-Ways)(sign on left)</t>
  </si>
  <si>
    <t>CHERRY POINT (at stop)</t>
  </si>
  <si>
    <t>TELEGRAPH (at stop at T)(no sign)</t>
  </si>
  <si>
    <t>KILMALU (at stop)</t>
  </si>
  <si>
    <t>Cross TransCanada Hwy #1 (lights)</t>
  </si>
  <si>
    <t>COBBLE HILL</t>
  </si>
  <si>
    <t>HORTON (first left)</t>
  </si>
  <si>
    <t>CONTROL #5 -- Petrocan</t>
  </si>
  <si>
    <t>Cobble Hill Rd, Mill Bay</t>
  </si>
  <si>
    <t>COBBLE HILL (exit gas stn)</t>
  </si>
  <si>
    <t>COBBLE HILL (at stop)(at T)</t>
  </si>
  <si>
    <t>COBBLE HILL (at stop)</t>
  </si>
  <si>
    <t>VINEYARD (1st right)(Wine Route)</t>
  </si>
  <si>
    <t>TCH FRONTAGE (at T)</t>
  </si>
  <si>
    <t>WILMOT (at firehall)(no sign)</t>
  </si>
  <si>
    <t>KOKSILAH (at stop)(no sign)</t>
  </si>
  <si>
    <t>Cross Trans Canada Hwy</t>
  </si>
  <si>
    <t xml:space="preserve">KOKSILAH  </t>
  </si>
  <si>
    <t>MILLER (wine route)</t>
  </si>
  <si>
    <t>GLENORA (wine route)</t>
  </si>
  <si>
    <t>INDIAN (at 4 way stop)</t>
  </si>
  <si>
    <t>CONTROL #6--Information Control</t>
  </si>
  <si>
    <t>Glenora@Indian, Glenora</t>
  </si>
  <si>
    <t>INDIAN (continue north)</t>
  </si>
  <si>
    <t>ALLENBY ( 4 way stop)</t>
  </si>
  <si>
    <t>Cross Cowichan River</t>
  </si>
  <si>
    <t>GOVERNMENT (at lights)(no sign)</t>
  </si>
  <si>
    <t>CANADA (at lights)(before RR X)</t>
  </si>
  <si>
    <t>BEVERLY (lights)</t>
  </si>
  <si>
    <t>BEVERLY CORNERS (lights)</t>
  </si>
  <si>
    <t>Finish:  Starbucks Coffee</t>
  </si>
  <si>
    <t>!!! CONGRATULATIONS !!!</t>
  </si>
  <si>
    <t>round about, take first exit onto Canada Ave</t>
  </si>
  <si>
    <t>Alington Road</t>
  </si>
  <si>
    <t xml:space="preserve">Friendship Trail </t>
  </si>
  <si>
    <t>Green Road</t>
  </si>
  <si>
    <t>Turn right across rail tracks</t>
  </si>
  <si>
    <t>Drinkwater Road</t>
  </si>
  <si>
    <t>Beverly Street  (lights)</t>
  </si>
  <si>
    <t>Canada Ave (lights)</t>
  </si>
  <si>
    <t>Friendship Trail (unpaved)</t>
  </si>
  <si>
    <t>onto Green Road</t>
  </si>
  <si>
    <t>Westholme Road</t>
  </si>
  <si>
    <t>Chemainus Road</t>
  </si>
  <si>
    <t>2nd exit onto Chemainus Road, 1A</t>
  </si>
  <si>
    <t>3rd exit onto Victoria Road</t>
  </si>
  <si>
    <t>Chemainus Road/BC 1A N</t>
  </si>
  <si>
    <t>Island Hwy/BC 1 N</t>
  </si>
  <si>
    <t>Ludlow Road</t>
  </si>
  <si>
    <t>Rocky Creek (at stop)</t>
  </si>
  <si>
    <t>onto Island Hwy/BC 1N</t>
  </si>
  <si>
    <t>Brenton Page Road</t>
  </si>
  <si>
    <t>Code Road</t>
  </si>
  <si>
    <t>Cedar Road</t>
  </si>
  <si>
    <t>Yellow Point Road</t>
  </si>
  <si>
    <t>HALIBURTON (at stop)</t>
  </si>
  <si>
    <t>CONTROL #2--Shell Gas</t>
  </si>
  <si>
    <t>NANAIMO LAKES (4way stop)</t>
  </si>
  <si>
    <t>EXTENSION Road(at stop)(no sign)</t>
  </si>
  <si>
    <t>2755 Beverly Street, Duncan, BC</t>
  </si>
  <si>
    <t>Ride Organiser: Dug Andrusiek</t>
  </si>
  <si>
    <t>Tour of Cowichan and Nanaimo Valleys              17 August 2019</t>
  </si>
  <si>
    <t xml:space="preserve">IN CASE OF ABANDONMENT OR EMERGENCY </t>
  </si>
  <si>
    <r>
      <t xml:space="preserve">PHONE: </t>
    </r>
    <r>
      <rPr>
        <i/>
        <sz val="14"/>
        <color theme="1"/>
        <rFont val="Arial"/>
        <family val="2"/>
      </rPr>
      <t>Dug Andrusiek 778 980 4284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</si>
</sst>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64" fontId="1" fillId="0" borderId="5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/>
    <xf numFmtId="164" fontId="1" fillId="0" borderId="11" xfId="0" applyNumberFormat="1" applyFont="1" applyBorder="1" applyAlignment="1">
      <alignment horizontal="right"/>
    </xf>
    <xf numFmtId="49" fontId="1" fillId="0" borderId="10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6" xfId="0" applyFont="1" applyBorder="1"/>
    <xf numFmtId="49" fontId="2" fillId="0" borderId="9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left"/>
    </xf>
    <xf numFmtId="164" fontId="1" fillId="0" borderId="14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left"/>
    </xf>
    <xf numFmtId="164" fontId="1" fillId="0" borderId="1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9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right" textRotation="90" wrapText="1"/>
    </xf>
    <xf numFmtId="49" fontId="1" fillId="0" borderId="2" xfId="0" applyNumberFormat="1" applyFont="1" applyFill="1" applyBorder="1" applyAlignment="1">
      <alignment horizontal="center" textRotation="90"/>
    </xf>
    <xf numFmtId="49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hinde/Documents/_Cycling/_Routes/VI0202D%20Tour%20of%20Cowichan%20and%20Nanaimo%20Valleys%20(Duncan%20start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ntry"/>
      <sheetName val="Control Sheet"/>
      <sheetName val="Riders"/>
      <sheetName val="VI0202D 140614"/>
      <sheetName val="VI0202D Web route"/>
      <sheetName val="Web results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Tour of Nanaimo and Cowichan Valleys</v>
          </cell>
        </row>
        <row r="4">
          <cell r="B4" t="str">
            <v>VI0202D</v>
          </cell>
        </row>
        <row r="6">
          <cell r="B6">
            <v>0.29166666666666669</v>
          </cell>
        </row>
        <row r="10">
          <cell r="D10">
            <v>0</v>
          </cell>
          <cell r="E10" t="str">
            <v>DUNCAN</v>
          </cell>
          <cell r="F10" t="str">
            <v>Starbucks</v>
          </cell>
          <cell r="G10" t="str">
            <v>Beverly Corners</v>
          </cell>
          <cell r="I10">
            <v>0.29166666666666669</v>
          </cell>
          <cell r="J10">
            <v>0.33333333333333337</v>
          </cell>
          <cell r="K10">
            <v>0.29166666666666669</v>
          </cell>
          <cell r="L10">
            <v>0.33333333333333337</v>
          </cell>
        </row>
        <row r="11">
          <cell r="D11">
            <v>48.600000000000009</v>
          </cell>
          <cell r="E11" t="str">
            <v>YELLOW POINT</v>
          </cell>
          <cell r="F11" t="str">
            <v>Information Control</v>
          </cell>
          <cell r="G11" t="str">
            <v>Yellow Point Park</v>
          </cell>
          <cell r="I11">
            <v>1.4294117647058826</v>
          </cell>
          <cell r="J11">
            <v>3.2400000000000007</v>
          </cell>
          <cell r="K11">
            <v>0.35138888888888892</v>
          </cell>
          <cell r="L11">
            <v>0.42638888888888893</v>
          </cell>
        </row>
        <row r="12">
          <cell r="D12">
            <v>71.2</v>
          </cell>
          <cell r="E12" t="str">
            <v>NANAIMO</v>
          </cell>
          <cell r="F12" t="str">
            <v>7 - 11</v>
          </cell>
          <cell r="G12" t="str">
            <v>Milton &amp; Nicol</v>
          </cell>
          <cell r="I12">
            <v>2.0941176470588236</v>
          </cell>
          <cell r="J12">
            <v>4.746666666666667</v>
          </cell>
          <cell r="K12">
            <v>0.37916666666666671</v>
          </cell>
          <cell r="L12">
            <v>0.48958333333333337</v>
          </cell>
        </row>
        <row r="13">
          <cell r="D13">
            <v>120.59999999999997</v>
          </cell>
          <cell r="E13" t="str">
            <v>CHEMAINUS</v>
          </cell>
          <cell r="F13" t="str">
            <v>Your choice</v>
          </cell>
          <cell r="G13" t="str">
            <v>Mt. Sicker &amp; Trans Canada Hwy</v>
          </cell>
          <cell r="I13">
            <v>3.5470588235294107</v>
          </cell>
          <cell r="J13">
            <v>8.0399999999999974</v>
          </cell>
          <cell r="K13">
            <v>0.43958333333333333</v>
          </cell>
          <cell r="L13">
            <v>0.62638888888888888</v>
          </cell>
        </row>
        <row r="14">
          <cell r="D14">
            <v>141.69999999999993</v>
          </cell>
          <cell r="E14" t="str">
            <v>GENOA BAY</v>
          </cell>
          <cell r="F14" t="str">
            <v>Information Control</v>
          </cell>
          <cell r="G14" t="str">
            <v>Marina</v>
          </cell>
          <cell r="I14">
            <v>4.167647058823527</v>
          </cell>
          <cell r="J14">
            <v>9.4466666666666619</v>
          </cell>
          <cell r="K14">
            <v>0.46527777777777779</v>
          </cell>
          <cell r="L14">
            <v>0.68541666666666667</v>
          </cell>
        </row>
        <row r="15">
          <cell r="D15">
            <v>177.59999999999994</v>
          </cell>
          <cell r="E15" t="str">
            <v>MILL BAY</v>
          </cell>
          <cell r="F15" t="str">
            <v>PetroCan</v>
          </cell>
          <cell r="G15" t="str">
            <v>Horton &amp; Cobble Hill</v>
          </cell>
          <cell r="I15">
            <v>5.2235294117647042</v>
          </cell>
          <cell r="J15">
            <v>11.839999999999996</v>
          </cell>
          <cell r="K15">
            <v>0.50902777777777786</v>
          </cell>
          <cell r="L15">
            <v>0.78472222222222232</v>
          </cell>
        </row>
        <row r="16">
          <cell r="D16">
            <v>199.49999999999994</v>
          </cell>
          <cell r="E16" t="str">
            <v>GLENORA</v>
          </cell>
          <cell r="F16" t="str">
            <v>Information Control</v>
          </cell>
          <cell r="G16" t="str">
            <v>Glenora @ Indian</v>
          </cell>
          <cell r="I16">
            <v>5.8676470588235281</v>
          </cell>
          <cell r="J16">
            <v>13.299999999999995</v>
          </cell>
          <cell r="K16">
            <v>0.5361111111111112</v>
          </cell>
          <cell r="L16">
            <v>0.84583333333333344</v>
          </cell>
        </row>
        <row r="17">
          <cell r="D17">
            <v>204.99999999999991</v>
          </cell>
          <cell r="E17" t="str">
            <v>DUNCAN</v>
          </cell>
          <cell r="F17" t="str">
            <v>Starbucks</v>
          </cell>
          <cell r="G17" t="str">
            <v>Beverly Corners</v>
          </cell>
          <cell r="I17">
            <v>6.038649999999997</v>
          </cell>
          <cell r="J17">
            <v>13.5</v>
          </cell>
          <cell r="K17">
            <v>0.54305555555555562</v>
          </cell>
          <cell r="L17">
            <v>0.85416666666666674</v>
          </cell>
        </row>
        <row r="18">
          <cell r="E18" t="str">
            <v>SECRET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</row>
        <row r="19">
          <cell r="E19" t="str">
            <v>SECRET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/>
      <sheetData sheetId="2">
        <row r="2"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tabSelected="1" topLeftCell="A130" zoomScale="175" zoomScaleNormal="175" zoomScalePageLayoutView="175" workbookViewId="0">
      <selection activeCell="A148" sqref="A148"/>
    </sheetView>
  </sheetViews>
  <sheetFormatPr baseColWidth="10" defaultColWidth="8.83203125" defaultRowHeight="17" x14ac:dyDescent="0"/>
  <cols>
    <col min="1" max="1" width="7.5" style="1" customWidth="1"/>
    <col min="2" max="2" width="5.6640625" style="1" customWidth="1"/>
    <col min="3" max="3" width="53.83203125" style="1" customWidth="1"/>
    <col min="4" max="4" width="5.83203125" style="1" customWidth="1"/>
    <col min="5" max="5" width="16.83203125" style="1" customWidth="1"/>
    <col min="6" max="16384" width="8.83203125" style="1"/>
  </cols>
  <sheetData>
    <row r="1" spans="1:4" ht="92" thickBot="1">
      <c r="A1" s="31" t="s">
        <v>0</v>
      </c>
      <c r="B1" s="32" t="s">
        <v>1</v>
      </c>
      <c r="C1" s="33" t="s">
        <v>136</v>
      </c>
      <c r="D1" s="34" t="s">
        <v>2</v>
      </c>
    </row>
    <row r="2" spans="1:4" ht="18" thickBot="1">
      <c r="A2" s="2"/>
      <c r="B2" s="3"/>
      <c r="C2" s="28" t="s">
        <v>135</v>
      </c>
      <c r="D2" s="5"/>
    </row>
    <row r="3" spans="1:4">
      <c r="A3" s="2"/>
      <c r="B3" s="3"/>
      <c r="C3" s="4" t="s">
        <v>3</v>
      </c>
      <c r="D3" s="5"/>
    </row>
    <row r="4" spans="1:4">
      <c r="A4" s="2"/>
      <c r="B4" s="6"/>
      <c r="C4" s="7" t="s">
        <v>134</v>
      </c>
      <c r="D4" s="5"/>
    </row>
    <row r="5" spans="1:4">
      <c r="A5" s="2"/>
      <c r="B5" s="6"/>
      <c r="C5" s="8"/>
      <c r="D5" s="5"/>
    </row>
    <row r="6" spans="1:4">
      <c r="A6" s="2">
        <v>0</v>
      </c>
      <c r="B6" s="3" t="s">
        <v>5</v>
      </c>
      <c r="C6" s="9" t="s">
        <v>113</v>
      </c>
      <c r="D6" s="5">
        <v>0.2</v>
      </c>
    </row>
    <row r="7" spans="1:4">
      <c r="A7" s="2">
        <f>A6+D6</f>
        <v>0.2</v>
      </c>
      <c r="B7" s="3" t="s">
        <v>5</v>
      </c>
      <c r="C7" s="9" t="s">
        <v>114</v>
      </c>
      <c r="D7" s="5">
        <v>0.8</v>
      </c>
    </row>
    <row r="8" spans="1:4" ht="16" customHeight="1">
      <c r="A8" s="2">
        <f>A7+D7</f>
        <v>1</v>
      </c>
      <c r="B8" s="6" t="s">
        <v>7</v>
      </c>
      <c r="C8" s="10" t="s">
        <v>107</v>
      </c>
      <c r="D8" s="5">
        <v>0.1</v>
      </c>
    </row>
    <row r="9" spans="1:4">
      <c r="A9" s="2">
        <f t="shared" ref="A9:A64" si="0">A8+D8</f>
        <v>1.1000000000000001</v>
      </c>
      <c r="B9" s="6" t="s">
        <v>6</v>
      </c>
      <c r="C9" s="11" t="s">
        <v>108</v>
      </c>
      <c r="D9" s="5">
        <v>0</v>
      </c>
    </row>
    <row r="10" spans="1:4">
      <c r="A10" s="2">
        <f t="shared" si="0"/>
        <v>1.1000000000000001</v>
      </c>
      <c r="B10" s="6" t="s">
        <v>5</v>
      </c>
      <c r="C10" s="11" t="s">
        <v>115</v>
      </c>
      <c r="D10" s="5">
        <v>1.1000000000000001</v>
      </c>
    </row>
    <row r="11" spans="1:4">
      <c r="A11" s="2">
        <f t="shared" si="0"/>
        <v>2.2000000000000002</v>
      </c>
      <c r="B11" s="6" t="s">
        <v>5</v>
      </c>
      <c r="C11" s="11" t="s">
        <v>110</v>
      </c>
      <c r="D11" s="5">
        <v>0</v>
      </c>
    </row>
    <row r="12" spans="1:4">
      <c r="A12" s="2">
        <f t="shared" si="0"/>
        <v>2.2000000000000002</v>
      </c>
      <c r="B12" s="6" t="s">
        <v>6</v>
      </c>
      <c r="C12" s="12" t="s">
        <v>109</v>
      </c>
      <c r="D12" s="5">
        <v>0.3</v>
      </c>
    </row>
    <row r="13" spans="1:4">
      <c r="A13" s="2">
        <f>A12+D12</f>
        <v>2.5</v>
      </c>
      <c r="B13" s="3" t="s">
        <v>5</v>
      </c>
      <c r="C13" s="12" t="s">
        <v>111</v>
      </c>
      <c r="D13" s="5">
        <v>0</v>
      </c>
    </row>
    <row r="14" spans="1:4">
      <c r="A14" s="2">
        <f t="shared" si="0"/>
        <v>2.5</v>
      </c>
      <c r="B14" s="6" t="s">
        <v>6</v>
      </c>
      <c r="C14" s="9" t="s">
        <v>116</v>
      </c>
      <c r="D14" s="5">
        <v>0.3</v>
      </c>
    </row>
    <row r="15" spans="1:4">
      <c r="A15" s="2">
        <f t="shared" si="0"/>
        <v>2.8</v>
      </c>
      <c r="B15" s="6" t="s">
        <v>5</v>
      </c>
      <c r="C15" s="9" t="s">
        <v>112</v>
      </c>
      <c r="D15" s="5">
        <v>0.6</v>
      </c>
    </row>
    <row r="16" spans="1:4">
      <c r="A16" s="2">
        <f t="shared" si="0"/>
        <v>3.4</v>
      </c>
      <c r="B16" s="6" t="s">
        <v>6</v>
      </c>
      <c r="C16" s="9" t="s">
        <v>8</v>
      </c>
      <c r="D16" s="5">
        <v>5.4</v>
      </c>
    </row>
    <row r="17" spans="1:4">
      <c r="A17" s="2">
        <f t="shared" si="0"/>
        <v>8.8000000000000007</v>
      </c>
      <c r="B17" s="6" t="s">
        <v>5</v>
      </c>
      <c r="C17" s="9" t="s">
        <v>117</v>
      </c>
      <c r="D17" s="5">
        <v>3</v>
      </c>
    </row>
    <row r="18" spans="1:4">
      <c r="A18" s="2">
        <f t="shared" si="0"/>
        <v>11.8</v>
      </c>
      <c r="B18" s="3" t="s">
        <v>7</v>
      </c>
      <c r="C18" s="12" t="s">
        <v>118</v>
      </c>
      <c r="D18" s="5">
        <v>6.5</v>
      </c>
    </row>
    <row r="19" spans="1:4">
      <c r="A19" s="2">
        <f t="shared" si="0"/>
        <v>18.3</v>
      </c>
      <c r="B19" s="6" t="s">
        <v>7</v>
      </c>
      <c r="C19" s="9" t="s">
        <v>119</v>
      </c>
      <c r="D19" s="5">
        <v>1.6</v>
      </c>
    </row>
    <row r="20" spans="1:4">
      <c r="A20" s="2">
        <f t="shared" si="0"/>
        <v>19.900000000000002</v>
      </c>
      <c r="B20" s="3" t="s">
        <v>7</v>
      </c>
      <c r="C20" s="12" t="s">
        <v>120</v>
      </c>
      <c r="D20" s="5">
        <v>3.3</v>
      </c>
    </row>
    <row r="21" spans="1:4">
      <c r="A21" s="2">
        <f t="shared" si="0"/>
        <v>23.200000000000003</v>
      </c>
      <c r="B21" s="3" t="s">
        <v>6</v>
      </c>
      <c r="C21" s="12" t="s">
        <v>121</v>
      </c>
      <c r="D21" s="5">
        <v>5.3</v>
      </c>
    </row>
    <row r="22" spans="1:4">
      <c r="A22" s="2">
        <f t="shared" si="0"/>
        <v>28.500000000000004</v>
      </c>
      <c r="B22" s="3" t="s">
        <v>5</v>
      </c>
      <c r="C22" s="12" t="s">
        <v>122</v>
      </c>
      <c r="D22" s="5">
        <v>2.9</v>
      </c>
    </row>
    <row r="23" spans="1:4">
      <c r="A23" s="2">
        <f t="shared" si="0"/>
        <v>31.400000000000002</v>
      </c>
      <c r="B23" s="3" t="s">
        <v>5</v>
      </c>
      <c r="C23" s="12" t="s">
        <v>123</v>
      </c>
      <c r="D23" s="5">
        <v>0.2</v>
      </c>
    </row>
    <row r="24" spans="1:4">
      <c r="A24" s="2">
        <f t="shared" si="0"/>
        <v>31.6</v>
      </c>
      <c r="B24" s="3" t="s">
        <v>6</v>
      </c>
      <c r="C24" s="12" t="s">
        <v>124</v>
      </c>
      <c r="D24" s="5">
        <v>1.9</v>
      </c>
    </row>
    <row r="25" spans="1:4">
      <c r="A25" s="2">
        <f t="shared" si="0"/>
        <v>33.5</v>
      </c>
      <c r="B25" s="3" t="s">
        <v>6</v>
      </c>
      <c r="C25" s="12" t="s">
        <v>125</v>
      </c>
      <c r="D25" s="5">
        <v>2.5</v>
      </c>
    </row>
    <row r="26" spans="1:4">
      <c r="A26" s="2">
        <f t="shared" si="0"/>
        <v>36</v>
      </c>
      <c r="B26" s="13" t="s">
        <v>5</v>
      </c>
      <c r="C26" s="14" t="s">
        <v>126</v>
      </c>
      <c r="D26" s="15">
        <v>1.2</v>
      </c>
    </row>
    <row r="27" spans="1:4">
      <c r="A27" s="2">
        <f t="shared" si="0"/>
        <v>37.200000000000003</v>
      </c>
      <c r="B27" s="6" t="s">
        <v>6</v>
      </c>
      <c r="C27" s="9" t="s">
        <v>127</v>
      </c>
      <c r="D27" s="5">
        <v>1.7</v>
      </c>
    </row>
    <row r="28" spans="1:4">
      <c r="A28" s="2">
        <f t="shared" si="0"/>
        <v>38.900000000000006</v>
      </c>
      <c r="B28" s="6" t="s">
        <v>5</v>
      </c>
      <c r="C28" s="9" t="s">
        <v>128</v>
      </c>
      <c r="D28" s="5">
        <v>1.5</v>
      </c>
    </row>
    <row r="29" spans="1:4">
      <c r="A29" s="2">
        <f t="shared" si="0"/>
        <v>40.400000000000006</v>
      </c>
      <c r="B29" s="6" t="s">
        <v>5</v>
      </c>
      <c r="C29" s="9" t="s">
        <v>129</v>
      </c>
      <c r="D29" s="5">
        <v>8.8000000000000007</v>
      </c>
    </row>
    <row r="30" spans="1:4">
      <c r="A30" s="2"/>
      <c r="B30" s="13"/>
      <c r="C30" s="16"/>
      <c r="D30" s="15"/>
    </row>
    <row r="31" spans="1:4">
      <c r="A31" s="17">
        <f>A29+D29</f>
        <v>49.2</v>
      </c>
      <c r="B31" s="7"/>
      <c r="C31" s="7" t="s">
        <v>9</v>
      </c>
      <c r="D31" s="18"/>
    </row>
    <row r="32" spans="1:4">
      <c r="A32" s="2"/>
      <c r="B32" s="7"/>
      <c r="C32" s="8" t="s">
        <v>10</v>
      </c>
      <c r="D32" s="15"/>
    </row>
    <row r="33" spans="1:4">
      <c r="A33" s="2"/>
      <c r="B33" s="13"/>
      <c r="C33" s="8" t="s">
        <v>11</v>
      </c>
      <c r="D33" s="15"/>
    </row>
    <row r="34" spans="1:4">
      <c r="A34" s="2"/>
      <c r="B34" s="13"/>
      <c r="C34" s="12"/>
      <c r="D34" s="15"/>
    </row>
    <row r="35" spans="1:4">
      <c r="A35" s="19">
        <v>49.2</v>
      </c>
      <c r="B35" s="13" t="s">
        <v>7</v>
      </c>
      <c r="C35" s="16" t="s">
        <v>12</v>
      </c>
      <c r="D35" s="15">
        <f>A36-A35</f>
        <v>6.8999999999999986</v>
      </c>
    </row>
    <row r="36" spans="1:4">
      <c r="A36" s="19">
        <v>56.1</v>
      </c>
      <c r="B36" s="13" t="s">
        <v>5</v>
      </c>
      <c r="C36" s="16" t="s">
        <v>13</v>
      </c>
      <c r="D36" s="15">
        <f t="shared" ref="D36:D44" si="1">A37-A36</f>
        <v>0.10000000000000142</v>
      </c>
    </row>
    <row r="37" spans="1:4">
      <c r="A37" s="19">
        <v>56.2</v>
      </c>
      <c r="B37" s="13" t="s">
        <v>5</v>
      </c>
      <c r="C37" s="16" t="s">
        <v>14</v>
      </c>
      <c r="D37" s="15">
        <f t="shared" si="1"/>
        <v>1.7999999999999972</v>
      </c>
    </row>
    <row r="38" spans="1:4">
      <c r="A38" s="19">
        <v>58</v>
      </c>
      <c r="B38" s="13" t="s">
        <v>6</v>
      </c>
      <c r="C38" s="16" t="s">
        <v>15</v>
      </c>
      <c r="D38" s="15">
        <f t="shared" si="1"/>
        <v>1</v>
      </c>
    </row>
    <row r="39" spans="1:4">
      <c r="A39" s="19">
        <v>59</v>
      </c>
      <c r="B39" s="13" t="s">
        <v>5</v>
      </c>
      <c r="C39" s="16" t="s">
        <v>16</v>
      </c>
      <c r="D39" s="15">
        <f t="shared" si="1"/>
        <v>0.39999999999999858</v>
      </c>
    </row>
    <row r="40" spans="1:4">
      <c r="A40" s="19">
        <v>59.4</v>
      </c>
      <c r="B40" s="13" t="s">
        <v>6</v>
      </c>
      <c r="C40" s="16" t="s">
        <v>17</v>
      </c>
      <c r="D40" s="15">
        <f t="shared" si="1"/>
        <v>1</v>
      </c>
    </row>
    <row r="41" spans="1:4">
      <c r="A41" s="19">
        <v>60.4</v>
      </c>
      <c r="B41" s="13" t="s">
        <v>7</v>
      </c>
      <c r="C41" s="16" t="s">
        <v>18</v>
      </c>
      <c r="D41" s="15">
        <f t="shared" si="1"/>
        <v>2.8999999999999986</v>
      </c>
    </row>
    <row r="42" spans="1:4">
      <c r="A42" s="19">
        <v>63.3</v>
      </c>
      <c r="B42" s="13" t="s">
        <v>5</v>
      </c>
      <c r="C42" s="12" t="s">
        <v>19</v>
      </c>
      <c r="D42" s="15">
        <f t="shared" si="1"/>
        <v>1.2000000000000028</v>
      </c>
    </row>
    <row r="43" spans="1:4">
      <c r="A43" s="19">
        <v>64.5</v>
      </c>
      <c r="B43" s="13" t="s">
        <v>5</v>
      </c>
      <c r="C43" s="12" t="s">
        <v>20</v>
      </c>
      <c r="D43" s="15">
        <f t="shared" si="1"/>
        <v>0.29999999999999716</v>
      </c>
    </row>
    <row r="44" spans="1:4">
      <c r="A44" s="19">
        <v>64.8</v>
      </c>
      <c r="B44" s="20" t="s">
        <v>5</v>
      </c>
      <c r="C44" s="21" t="s">
        <v>130</v>
      </c>
      <c r="D44" s="15">
        <f t="shared" si="1"/>
        <v>2.7000000000000028</v>
      </c>
    </row>
    <row r="45" spans="1:4">
      <c r="A45" s="19">
        <v>67.5</v>
      </c>
      <c r="B45" s="13" t="s">
        <v>6</v>
      </c>
      <c r="C45" s="16" t="s">
        <v>21</v>
      </c>
      <c r="D45" s="15">
        <v>0.1</v>
      </c>
    </row>
    <row r="46" spans="1:4">
      <c r="A46" s="2"/>
      <c r="B46" s="13"/>
      <c r="C46" s="16"/>
      <c r="D46" s="15"/>
    </row>
    <row r="47" spans="1:4">
      <c r="A47" s="17">
        <f>A45+D45</f>
        <v>67.599999999999994</v>
      </c>
      <c r="B47" s="7" t="s">
        <v>5</v>
      </c>
      <c r="C47" s="7" t="s">
        <v>131</v>
      </c>
      <c r="D47" s="15"/>
    </row>
    <row r="48" spans="1:4">
      <c r="A48" s="2"/>
      <c r="B48" s="13"/>
      <c r="C48" s="7" t="s">
        <v>22</v>
      </c>
      <c r="D48" s="15"/>
    </row>
    <row r="49" spans="1:4">
      <c r="A49" s="2"/>
      <c r="B49" s="13"/>
      <c r="C49" s="7"/>
      <c r="D49" s="15"/>
    </row>
    <row r="50" spans="1:4">
      <c r="A50" s="2">
        <f>A47</f>
        <v>67.599999999999994</v>
      </c>
      <c r="B50" s="13" t="s">
        <v>5</v>
      </c>
      <c r="C50" s="16" t="s">
        <v>23</v>
      </c>
      <c r="D50" s="15">
        <v>0.6</v>
      </c>
    </row>
    <row r="51" spans="1:4">
      <c r="A51" s="2">
        <f t="shared" si="0"/>
        <v>68.199999999999989</v>
      </c>
      <c r="B51" s="13" t="s">
        <v>6</v>
      </c>
      <c r="C51" s="16" t="s">
        <v>24</v>
      </c>
      <c r="D51" s="15">
        <v>0.4</v>
      </c>
    </row>
    <row r="52" spans="1:4">
      <c r="A52" s="2">
        <f t="shared" si="0"/>
        <v>68.599999999999994</v>
      </c>
      <c r="B52" s="3" t="s">
        <v>7</v>
      </c>
      <c r="C52" s="12" t="s">
        <v>25</v>
      </c>
      <c r="D52" s="5">
        <v>0.4</v>
      </c>
    </row>
    <row r="53" spans="1:4">
      <c r="A53" s="2">
        <f t="shared" si="0"/>
        <v>69</v>
      </c>
      <c r="B53" s="3" t="s">
        <v>6</v>
      </c>
      <c r="C53" s="12" t="s">
        <v>26</v>
      </c>
      <c r="D53" s="5">
        <v>1</v>
      </c>
    </row>
    <row r="54" spans="1:4">
      <c r="A54" s="2">
        <f t="shared" si="0"/>
        <v>70</v>
      </c>
      <c r="B54" s="3" t="s">
        <v>7</v>
      </c>
      <c r="C54" s="12" t="s">
        <v>132</v>
      </c>
      <c r="D54" s="5">
        <v>0</v>
      </c>
    </row>
    <row r="55" spans="1:4">
      <c r="A55" s="2">
        <f t="shared" si="0"/>
        <v>70</v>
      </c>
      <c r="B55" s="3" t="s">
        <v>6</v>
      </c>
      <c r="C55" s="12" t="s">
        <v>27</v>
      </c>
      <c r="D55" s="5">
        <v>0.5</v>
      </c>
    </row>
    <row r="56" spans="1:4">
      <c r="A56" s="2">
        <f t="shared" si="0"/>
        <v>70.5</v>
      </c>
      <c r="B56" s="3" t="s">
        <v>5</v>
      </c>
      <c r="C56" s="12" t="s">
        <v>28</v>
      </c>
      <c r="D56" s="5">
        <v>0.8</v>
      </c>
    </row>
    <row r="57" spans="1:4">
      <c r="A57" s="2"/>
      <c r="B57" s="3"/>
      <c r="C57" s="12" t="s">
        <v>29</v>
      </c>
      <c r="D57" s="5"/>
    </row>
    <row r="58" spans="1:4">
      <c r="A58" s="2">
        <f>A56+D56</f>
        <v>71.3</v>
      </c>
      <c r="B58" s="3" t="s">
        <v>7</v>
      </c>
      <c r="C58" s="12" t="s">
        <v>30</v>
      </c>
      <c r="D58" s="5">
        <v>4</v>
      </c>
    </row>
    <row r="59" spans="1:4">
      <c r="A59" s="2">
        <f>A58+D58</f>
        <v>75.3</v>
      </c>
      <c r="B59" s="3" t="s">
        <v>6</v>
      </c>
      <c r="C59" s="12" t="s">
        <v>31</v>
      </c>
      <c r="D59" s="5">
        <v>0.3</v>
      </c>
    </row>
    <row r="60" spans="1:4">
      <c r="A60" s="2">
        <f t="shared" si="0"/>
        <v>75.599999999999994</v>
      </c>
      <c r="B60" s="3" t="s">
        <v>5</v>
      </c>
      <c r="C60" s="12" t="s">
        <v>133</v>
      </c>
      <c r="D60" s="5">
        <v>2.8</v>
      </c>
    </row>
    <row r="61" spans="1:4">
      <c r="A61" s="2">
        <f t="shared" si="0"/>
        <v>78.399999999999991</v>
      </c>
      <c r="B61" s="6" t="s">
        <v>7</v>
      </c>
      <c r="C61" s="9" t="s">
        <v>32</v>
      </c>
      <c r="D61" s="5">
        <v>2.8</v>
      </c>
    </row>
    <row r="62" spans="1:4">
      <c r="A62" s="2">
        <f t="shared" si="0"/>
        <v>81.199999999999989</v>
      </c>
      <c r="B62" s="3" t="s">
        <v>6</v>
      </c>
      <c r="C62" s="9" t="s">
        <v>33</v>
      </c>
      <c r="D62" s="5">
        <v>4</v>
      </c>
    </row>
    <row r="63" spans="1:4">
      <c r="A63" s="2">
        <f t="shared" si="0"/>
        <v>85.199999999999989</v>
      </c>
      <c r="B63" s="6" t="s">
        <v>5</v>
      </c>
      <c r="C63" s="9" t="s">
        <v>34</v>
      </c>
      <c r="D63" s="5">
        <v>0.4</v>
      </c>
    </row>
    <row r="64" spans="1:4">
      <c r="A64" s="2">
        <f t="shared" si="0"/>
        <v>85.6</v>
      </c>
      <c r="B64" s="13" t="s">
        <v>5</v>
      </c>
      <c r="C64" s="16" t="s">
        <v>35</v>
      </c>
      <c r="D64" s="15">
        <v>1.8</v>
      </c>
    </row>
    <row r="65" spans="1:4">
      <c r="A65" s="2">
        <f t="shared" ref="A65:A125" si="2">A64+D64</f>
        <v>87.399999999999991</v>
      </c>
      <c r="B65" s="13" t="s">
        <v>5</v>
      </c>
      <c r="C65" s="16" t="s">
        <v>36</v>
      </c>
      <c r="D65" s="15">
        <v>0.4</v>
      </c>
    </row>
    <row r="66" spans="1:4">
      <c r="A66" s="2">
        <f t="shared" si="2"/>
        <v>87.8</v>
      </c>
      <c r="B66" s="6" t="s">
        <v>6</v>
      </c>
      <c r="C66" s="9" t="s">
        <v>37</v>
      </c>
      <c r="D66" s="5">
        <v>1.6</v>
      </c>
    </row>
    <row r="67" spans="1:4">
      <c r="A67" s="2">
        <f t="shared" si="2"/>
        <v>89.399999999999991</v>
      </c>
      <c r="B67" s="6" t="s">
        <v>5</v>
      </c>
      <c r="C67" s="9" t="s">
        <v>38</v>
      </c>
      <c r="D67" s="5">
        <v>0.1</v>
      </c>
    </row>
    <row r="68" spans="1:4">
      <c r="A68" s="2">
        <f t="shared" si="2"/>
        <v>89.499999999999986</v>
      </c>
      <c r="B68" s="6" t="s">
        <v>6</v>
      </c>
      <c r="C68" s="9" t="s">
        <v>39</v>
      </c>
      <c r="D68" s="5">
        <v>2.1</v>
      </c>
    </row>
    <row r="69" spans="1:4">
      <c r="A69" s="2">
        <f t="shared" si="2"/>
        <v>91.59999999999998</v>
      </c>
      <c r="B69" s="6" t="s">
        <v>6</v>
      </c>
      <c r="C69" s="9" t="s">
        <v>40</v>
      </c>
      <c r="D69" s="5">
        <v>1.3</v>
      </c>
    </row>
    <row r="70" spans="1:4">
      <c r="A70" s="2">
        <f t="shared" si="2"/>
        <v>92.899999999999977</v>
      </c>
      <c r="B70" s="13" t="s">
        <v>6</v>
      </c>
      <c r="C70" s="16" t="s">
        <v>41</v>
      </c>
      <c r="D70" s="15">
        <v>1.2</v>
      </c>
    </row>
    <row r="71" spans="1:4">
      <c r="A71" s="2">
        <f t="shared" si="2"/>
        <v>94.09999999999998</v>
      </c>
      <c r="B71" s="6" t="s">
        <v>5</v>
      </c>
      <c r="C71" s="9" t="s">
        <v>42</v>
      </c>
      <c r="D71" s="5">
        <v>0.1</v>
      </c>
    </row>
    <row r="72" spans="1:4">
      <c r="A72" s="2">
        <f t="shared" si="2"/>
        <v>94.199999999999974</v>
      </c>
      <c r="B72" s="13" t="s">
        <v>5</v>
      </c>
      <c r="C72" s="16" t="s">
        <v>43</v>
      </c>
      <c r="D72" s="15">
        <v>5.3</v>
      </c>
    </row>
    <row r="73" spans="1:4">
      <c r="A73" s="2">
        <f t="shared" si="2"/>
        <v>99.499999999999972</v>
      </c>
      <c r="B73" s="13" t="s">
        <v>5</v>
      </c>
      <c r="C73" s="16" t="s">
        <v>44</v>
      </c>
      <c r="D73" s="15">
        <v>0.2</v>
      </c>
    </row>
    <row r="74" spans="1:4">
      <c r="A74" s="2">
        <f t="shared" si="2"/>
        <v>99.699999999999974</v>
      </c>
      <c r="B74" s="3" t="s">
        <v>7</v>
      </c>
      <c r="C74" s="12" t="s">
        <v>45</v>
      </c>
      <c r="D74" s="5">
        <v>1.1000000000000001</v>
      </c>
    </row>
    <row r="75" spans="1:4">
      <c r="A75" s="2">
        <f t="shared" si="2"/>
        <v>100.79999999999997</v>
      </c>
      <c r="B75" s="3" t="s">
        <v>7</v>
      </c>
      <c r="C75" s="12" t="s">
        <v>46</v>
      </c>
      <c r="D75" s="5">
        <v>2</v>
      </c>
    </row>
    <row r="76" spans="1:4">
      <c r="A76" s="2">
        <f t="shared" si="2"/>
        <v>102.79999999999997</v>
      </c>
      <c r="B76" s="3" t="s">
        <v>5</v>
      </c>
      <c r="C76" s="12" t="s">
        <v>47</v>
      </c>
      <c r="D76" s="5">
        <v>1.6</v>
      </c>
    </row>
    <row r="77" spans="1:4">
      <c r="A77" s="2">
        <f>A76+D76</f>
        <v>104.39999999999996</v>
      </c>
      <c r="B77" s="3" t="s">
        <v>5</v>
      </c>
      <c r="C77" s="12" t="s">
        <v>48</v>
      </c>
      <c r="D77" s="5">
        <v>1.2</v>
      </c>
    </row>
    <row r="78" spans="1:4">
      <c r="A78" s="2">
        <f>A77+D77</f>
        <v>105.59999999999997</v>
      </c>
      <c r="B78" s="13" t="s">
        <v>5</v>
      </c>
      <c r="C78" s="16" t="s">
        <v>49</v>
      </c>
      <c r="D78" s="15">
        <v>1.1000000000000001</v>
      </c>
    </row>
    <row r="79" spans="1:4">
      <c r="A79" s="2">
        <f t="shared" si="2"/>
        <v>106.69999999999996</v>
      </c>
      <c r="B79" s="13" t="s">
        <v>5</v>
      </c>
      <c r="C79" s="16" t="s">
        <v>50</v>
      </c>
      <c r="D79" s="15">
        <v>5.5</v>
      </c>
    </row>
    <row r="80" spans="1:4">
      <c r="A80" s="2">
        <f t="shared" si="2"/>
        <v>112.19999999999996</v>
      </c>
      <c r="B80" s="13" t="s">
        <v>5</v>
      </c>
      <c r="C80" s="16" t="s">
        <v>51</v>
      </c>
      <c r="D80" s="15">
        <v>0.1</v>
      </c>
    </row>
    <row r="81" spans="1:4">
      <c r="A81" s="2">
        <f t="shared" si="2"/>
        <v>112.29999999999995</v>
      </c>
      <c r="B81" s="13" t="s">
        <v>6</v>
      </c>
      <c r="C81" s="16" t="s">
        <v>52</v>
      </c>
      <c r="D81" s="15">
        <v>0.8</v>
      </c>
    </row>
    <row r="82" spans="1:4">
      <c r="A82" s="2">
        <f t="shared" si="2"/>
        <v>113.09999999999995</v>
      </c>
      <c r="B82" s="3" t="s">
        <v>7</v>
      </c>
      <c r="C82" s="12" t="s">
        <v>53</v>
      </c>
      <c r="D82" s="5">
        <v>0.4</v>
      </c>
    </row>
    <row r="83" spans="1:4">
      <c r="A83" s="2">
        <f t="shared" si="2"/>
        <v>113.49999999999996</v>
      </c>
      <c r="B83" s="3" t="s">
        <v>7</v>
      </c>
      <c r="C83" s="12" t="s">
        <v>50</v>
      </c>
      <c r="D83" s="5">
        <v>4.0999999999999996</v>
      </c>
    </row>
    <row r="84" spans="1:4">
      <c r="A84" s="2">
        <f t="shared" si="2"/>
        <v>117.59999999999995</v>
      </c>
      <c r="B84" s="13" t="s">
        <v>5</v>
      </c>
      <c r="C84" s="16" t="s">
        <v>54</v>
      </c>
      <c r="D84" s="15">
        <v>0</v>
      </c>
    </row>
    <row r="85" spans="1:4">
      <c r="A85" s="2"/>
      <c r="B85" s="6"/>
      <c r="C85" s="9"/>
      <c r="D85" s="5"/>
    </row>
    <row r="86" spans="1:4">
      <c r="A86" s="17">
        <f>A84+D84</f>
        <v>117.59999999999995</v>
      </c>
      <c r="B86" s="22" t="s">
        <v>67</v>
      </c>
      <c r="C86" s="22" t="s">
        <v>55</v>
      </c>
      <c r="D86" s="5"/>
    </row>
    <row r="87" spans="1:4">
      <c r="A87" s="2"/>
      <c r="B87" s="6"/>
      <c r="C87" s="22" t="s">
        <v>56</v>
      </c>
      <c r="D87" s="5"/>
    </row>
    <row r="88" spans="1:4">
      <c r="A88" s="2"/>
      <c r="B88" s="6"/>
      <c r="C88" s="22" t="s">
        <v>57</v>
      </c>
      <c r="D88" s="5"/>
    </row>
    <row r="89" spans="1:4">
      <c r="A89" s="2"/>
      <c r="B89" s="6"/>
      <c r="C89" s="9"/>
      <c r="D89" s="5"/>
    </row>
    <row r="90" spans="1:4">
      <c r="A90" s="2">
        <f>A86</f>
        <v>117.59999999999995</v>
      </c>
      <c r="B90" s="6" t="s">
        <v>6</v>
      </c>
      <c r="C90" s="9" t="s">
        <v>58</v>
      </c>
      <c r="D90" s="5">
        <v>0.7</v>
      </c>
    </row>
    <row r="91" spans="1:4">
      <c r="A91" s="2">
        <f>A90+D90</f>
        <v>118.29999999999995</v>
      </c>
      <c r="B91" s="6" t="s">
        <v>5</v>
      </c>
      <c r="C91" s="9" t="s">
        <v>59</v>
      </c>
      <c r="D91" s="5">
        <v>2.5</v>
      </c>
    </row>
    <row r="92" spans="1:4">
      <c r="A92" s="2">
        <f>A91+D91</f>
        <v>120.79999999999995</v>
      </c>
      <c r="B92" s="6" t="s">
        <v>6</v>
      </c>
      <c r="C92" s="9" t="s">
        <v>60</v>
      </c>
      <c r="D92" s="5">
        <v>5.8</v>
      </c>
    </row>
    <row r="93" spans="1:4">
      <c r="A93" s="2">
        <f t="shared" si="2"/>
        <v>126.59999999999995</v>
      </c>
      <c r="B93" s="3" t="s">
        <v>6</v>
      </c>
      <c r="C93" s="12" t="s">
        <v>61</v>
      </c>
      <c r="D93" s="5">
        <v>4.2</v>
      </c>
    </row>
    <row r="94" spans="1:4">
      <c r="A94" s="2">
        <f t="shared" si="2"/>
        <v>130.79999999999995</v>
      </c>
      <c r="B94" s="3" t="s">
        <v>6</v>
      </c>
      <c r="C94" s="12" t="s">
        <v>62</v>
      </c>
      <c r="D94" s="5">
        <v>0.1</v>
      </c>
    </row>
    <row r="95" spans="1:4">
      <c r="A95" s="2">
        <f t="shared" si="2"/>
        <v>130.89999999999995</v>
      </c>
      <c r="B95" s="13" t="s">
        <v>5</v>
      </c>
      <c r="C95" s="16" t="s">
        <v>63</v>
      </c>
      <c r="D95" s="15">
        <v>0.6</v>
      </c>
    </row>
    <row r="96" spans="1:4">
      <c r="A96" s="2">
        <f t="shared" si="2"/>
        <v>131.49999999999994</v>
      </c>
      <c r="B96" s="3" t="s">
        <v>6</v>
      </c>
      <c r="C96" s="12" t="s">
        <v>64</v>
      </c>
      <c r="D96" s="5">
        <v>7.3</v>
      </c>
    </row>
    <row r="97" spans="1:4">
      <c r="A97" s="2"/>
      <c r="B97" s="3"/>
      <c r="C97" s="12"/>
      <c r="D97" s="5"/>
    </row>
    <row r="98" spans="1:4">
      <c r="A98" s="2"/>
      <c r="B98" s="3"/>
      <c r="C98" s="12"/>
      <c r="D98" s="5"/>
    </row>
    <row r="99" spans="1:4">
      <c r="A99" s="2">
        <f>A96+D96</f>
        <v>138.79999999999995</v>
      </c>
      <c r="B99" s="3"/>
      <c r="C99" s="8" t="s">
        <v>65</v>
      </c>
      <c r="D99" s="5"/>
    </row>
    <row r="100" spans="1:4">
      <c r="A100" s="2"/>
      <c r="B100" s="3"/>
      <c r="C100" s="8" t="s">
        <v>10</v>
      </c>
      <c r="D100" s="5"/>
    </row>
    <row r="101" spans="1:4">
      <c r="A101" s="2"/>
      <c r="B101" s="13"/>
      <c r="C101" s="7" t="s">
        <v>66</v>
      </c>
      <c r="D101" s="15"/>
    </row>
    <row r="102" spans="1:4">
      <c r="A102" s="2"/>
      <c r="B102" s="6"/>
      <c r="C102" s="6"/>
      <c r="D102" s="5"/>
    </row>
    <row r="103" spans="1:4">
      <c r="A103" s="2">
        <f>A99</f>
        <v>138.79999999999995</v>
      </c>
      <c r="B103" s="6" t="s">
        <v>67</v>
      </c>
      <c r="C103" s="9" t="s">
        <v>68</v>
      </c>
      <c r="D103" s="5">
        <v>8.4</v>
      </c>
    </row>
    <row r="104" spans="1:4">
      <c r="A104" s="2">
        <f t="shared" si="2"/>
        <v>147.19999999999996</v>
      </c>
      <c r="B104" s="6" t="s">
        <v>6</v>
      </c>
      <c r="C104" s="9" t="s">
        <v>69</v>
      </c>
      <c r="D104" s="5">
        <v>3.5</v>
      </c>
    </row>
    <row r="105" spans="1:4">
      <c r="A105" s="2">
        <f>A104+D104</f>
        <v>150.69999999999996</v>
      </c>
      <c r="B105" s="6" t="s">
        <v>6</v>
      </c>
      <c r="C105" s="9" t="s">
        <v>70</v>
      </c>
      <c r="D105" s="5">
        <v>0.1</v>
      </c>
    </row>
    <row r="106" spans="1:4">
      <c r="A106" s="2">
        <f t="shared" si="2"/>
        <v>150.79999999999995</v>
      </c>
      <c r="B106" s="6" t="s">
        <v>6</v>
      </c>
      <c r="C106" s="9" t="s">
        <v>71</v>
      </c>
      <c r="D106" s="5">
        <v>0.4</v>
      </c>
    </row>
    <row r="107" spans="1:4">
      <c r="A107" s="2">
        <f t="shared" si="2"/>
        <v>151.19999999999996</v>
      </c>
      <c r="B107" s="6" t="s">
        <v>5</v>
      </c>
      <c r="C107" s="9" t="s">
        <v>72</v>
      </c>
      <c r="D107" s="5">
        <v>1.3</v>
      </c>
    </row>
    <row r="108" spans="1:4">
      <c r="A108" s="2">
        <f t="shared" si="2"/>
        <v>152.49999999999997</v>
      </c>
      <c r="B108" s="6" t="s">
        <v>6</v>
      </c>
      <c r="C108" s="9" t="s">
        <v>73</v>
      </c>
      <c r="D108" s="5">
        <v>4.0999999999999996</v>
      </c>
    </row>
    <row r="109" spans="1:4">
      <c r="A109" s="2">
        <f t="shared" si="2"/>
        <v>156.59999999999997</v>
      </c>
      <c r="B109" s="6" t="s">
        <v>7</v>
      </c>
      <c r="C109" s="9" t="s">
        <v>74</v>
      </c>
      <c r="D109" s="5">
        <v>5.2</v>
      </c>
    </row>
    <row r="110" spans="1:4">
      <c r="A110" s="2">
        <f t="shared" si="2"/>
        <v>161.79999999999995</v>
      </c>
      <c r="B110" s="6" t="s">
        <v>6</v>
      </c>
      <c r="C110" s="9" t="s">
        <v>75</v>
      </c>
      <c r="D110" s="5">
        <v>1.4</v>
      </c>
    </row>
    <row r="111" spans="1:4">
      <c r="A111" s="2">
        <f t="shared" si="2"/>
        <v>163.19999999999996</v>
      </c>
      <c r="B111" s="3" t="s">
        <v>5</v>
      </c>
      <c r="C111" s="12" t="s">
        <v>76</v>
      </c>
      <c r="D111" s="5">
        <v>4.5</v>
      </c>
    </row>
    <row r="112" spans="1:4">
      <c r="A112" s="2">
        <f t="shared" si="2"/>
        <v>167.69999999999996</v>
      </c>
      <c r="B112" s="3" t="s">
        <v>6</v>
      </c>
      <c r="C112" s="12" t="s">
        <v>77</v>
      </c>
      <c r="D112" s="5">
        <v>6.1</v>
      </c>
    </row>
    <row r="113" spans="1:4">
      <c r="A113" s="2">
        <f t="shared" si="2"/>
        <v>173.79999999999995</v>
      </c>
      <c r="B113" s="3" t="s">
        <v>5</v>
      </c>
      <c r="C113" s="12" t="s">
        <v>78</v>
      </c>
      <c r="D113" s="5">
        <v>0.5</v>
      </c>
    </row>
    <row r="114" spans="1:4">
      <c r="A114" s="2">
        <f t="shared" si="2"/>
        <v>174.29999999999995</v>
      </c>
      <c r="B114" s="3"/>
      <c r="C114" s="12" t="s">
        <v>79</v>
      </c>
      <c r="D114" s="5"/>
    </row>
    <row r="115" spans="1:4">
      <c r="A115" s="2">
        <f t="shared" si="2"/>
        <v>174.29999999999995</v>
      </c>
      <c r="B115" s="3" t="s">
        <v>7</v>
      </c>
      <c r="C115" s="12" t="s">
        <v>80</v>
      </c>
      <c r="D115" s="5">
        <v>0.1</v>
      </c>
    </row>
    <row r="116" spans="1:4">
      <c r="A116" s="2">
        <f t="shared" si="2"/>
        <v>174.39999999999995</v>
      </c>
      <c r="B116" s="3" t="s">
        <v>6</v>
      </c>
      <c r="C116" s="12" t="s">
        <v>81</v>
      </c>
      <c r="D116" s="5">
        <v>0</v>
      </c>
    </row>
    <row r="117" spans="1:4">
      <c r="A117" s="2"/>
      <c r="B117" s="3"/>
      <c r="C117" s="12"/>
      <c r="D117" s="5"/>
    </row>
    <row r="118" spans="1:4">
      <c r="A118" s="2">
        <f>A116</f>
        <v>174.39999999999995</v>
      </c>
      <c r="B118" s="8" t="s">
        <v>6</v>
      </c>
      <c r="C118" s="8" t="s">
        <v>82</v>
      </c>
      <c r="D118" s="5"/>
    </row>
    <row r="119" spans="1:4">
      <c r="A119" s="2"/>
      <c r="B119" s="8"/>
      <c r="C119" s="8" t="s">
        <v>83</v>
      </c>
      <c r="D119" s="5"/>
    </row>
    <row r="120" spans="1:4">
      <c r="A120" s="2"/>
      <c r="B120" s="3"/>
      <c r="C120" s="12"/>
      <c r="D120" s="5"/>
    </row>
    <row r="121" spans="1:4">
      <c r="A121" s="2">
        <f>A118</f>
        <v>174.39999999999995</v>
      </c>
      <c r="B121" s="6" t="s">
        <v>6</v>
      </c>
      <c r="C121" s="9" t="s">
        <v>84</v>
      </c>
      <c r="D121" s="5">
        <v>1</v>
      </c>
    </row>
    <row r="122" spans="1:4">
      <c r="A122" s="2">
        <f t="shared" si="2"/>
        <v>175.39999999999995</v>
      </c>
      <c r="B122" s="6" t="s">
        <v>6</v>
      </c>
      <c r="C122" s="9" t="s">
        <v>85</v>
      </c>
      <c r="D122" s="5">
        <v>3.3</v>
      </c>
    </row>
    <row r="123" spans="1:4">
      <c r="A123" s="2">
        <f t="shared" si="2"/>
        <v>178.69999999999996</v>
      </c>
      <c r="B123" s="3" t="s">
        <v>5</v>
      </c>
      <c r="C123" s="12" t="s">
        <v>86</v>
      </c>
      <c r="D123" s="5">
        <v>2.6</v>
      </c>
    </row>
    <row r="124" spans="1:4">
      <c r="A124" s="2">
        <f t="shared" si="2"/>
        <v>181.29999999999995</v>
      </c>
      <c r="B124" s="3" t="s">
        <v>6</v>
      </c>
      <c r="C124" s="12" t="s">
        <v>43</v>
      </c>
      <c r="D124" s="5">
        <v>2</v>
      </c>
    </row>
    <row r="125" spans="1:4">
      <c r="A125" s="2">
        <f t="shared" si="2"/>
        <v>183.29999999999995</v>
      </c>
      <c r="B125" s="3" t="s">
        <v>5</v>
      </c>
      <c r="C125" s="12" t="s">
        <v>87</v>
      </c>
      <c r="D125" s="5">
        <v>0</v>
      </c>
    </row>
    <row r="126" spans="1:4">
      <c r="A126" s="2">
        <f t="shared" ref="A126:A145" si="3">A125+D125</f>
        <v>183.29999999999995</v>
      </c>
      <c r="B126" s="3" t="s">
        <v>6</v>
      </c>
      <c r="C126" s="12" t="s">
        <v>88</v>
      </c>
      <c r="D126" s="5">
        <v>1.7</v>
      </c>
    </row>
    <row r="127" spans="1:4">
      <c r="A127" s="2">
        <f t="shared" si="3"/>
        <v>184.99999999999994</v>
      </c>
      <c r="B127" s="6" t="s">
        <v>7</v>
      </c>
      <c r="C127" s="9" t="s">
        <v>89</v>
      </c>
      <c r="D127" s="5">
        <v>0.2</v>
      </c>
    </row>
    <row r="128" spans="1:4">
      <c r="A128" s="2">
        <f t="shared" si="3"/>
        <v>185.19999999999993</v>
      </c>
      <c r="B128" s="6" t="s">
        <v>6</v>
      </c>
      <c r="C128" s="9" t="s">
        <v>90</v>
      </c>
      <c r="D128" s="5">
        <v>0.2</v>
      </c>
    </row>
    <row r="129" spans="1:4">
      <c r="A129" s="2">
        <f t="shared" si="3"/>
        <v>185.39999999999992</v>
      </c>
      <c r="B129" s="3"/>
      <c r="C129" s="12" t="s">
        <v>91</v>
      </c>
      <c r="D129" s="5"/>
    </row>
    <row r="130" spans="1:4">
      <c r="A130" s="2">
        <f t="shared" si="3"/>
        <v>185.39999999999992</v>
      </c>
      <c r="B130" s="3" t="s">
        <v>7</v>
      </c>
      <c r="C130" s="12" t="s">
        <v>92</v>
      </c>
      <c r="D130" s="5">
        <v>7.4</v>
      </c>
    </row>
    <row r="131" spans="1:4">
      <c r="A131" s="2">
        <f t="shared" si="3"/>
        <v>192.79999999999993</v>
      </c>
      <c r="B131" s="3" t="s">
        <v>6</v>
      </c>
      <c r="C131" s="12" t="s">
        <v>93</v>
      </c>
      <c r="D131" s="5">
        <v>0.5</v>
      </c>
    </row>
    <row r="132" spans="1:4">
      <c r="A132" s="2">
        <f t="shared" si="3"/>
        <v>193.29999999999993</v>
      </c>
      <c r="B132" s="3" t="s">
        <v>6</v>
      </c>
      <c r="C132" s="12" t="s">
        <v>94</v>
      </c>
      <c r="D132" s="5">
        <v>3.4</v>
      </c>
    </row>
    <row r="133" spans="1:4">
      <c r="A133" s="2">
        <f t="shared" si="3"/>
        <v>196.69999999999993</v>
      </c>
      <c r="B133" s="3" t="s">
        <v>5</v>
      </c>
      <c r="C133" s="12" t="s">
        <v>95</v>
      </c>
      <c r="D133" s="5">
        <v>0</v>
      </c>
    </row>
    <row r="134" spans="1:4">
      <c r="A134" s="2"/>
      <c r="B134" s="3"/>
      <c r="C134" s="22"/>
      <c r="D134" s="5"/>
    </row>
    <row r="135" spans="1:4">
      <c r="A135" s="2">
        <f>A133</f>
        <v>196.69999999999993</v>
      </c>
      <c r="B135" s="3" t="s">
        <v>6</v>
      </c>
      <c r="C135" s="22" t="s">
        <v>96</v>
      </c>
      <c r="D135" s="5"/>
    </row>
    <row r="136" spans="1:4">
      <c r="A136" s="2"/>
      <c r="B136" s="3"/>
      <c r="C136" s="8" t="s">
        <v>10</v>
      </c>
      <c r="D136" s="5"/>
    </row>
    <row r="137" spans="1:4">
      <c r="A137" s="2"/>
      <c r="B137" s="6"/>
      <c r="C137" s="8" t="s">
        <v>97</v>
      </c>
      <c r="D137" s="5"/>
    </row>
    <row r="138" spans="1:4">
      <c r="A138" s="2"/>
      <c r="B138" s="22"/>
      <c r="C138" s="22"/>
      <c r="D138" s="5"/>
    </row>
    <row r="139" spans="1:4">
      <c r="A139" s="2">
        <f>A135</f>
        <v>196.69999999999993</v>
      </c>
      <c r="B139" s="6" t="s">
        <v>6</v>
      </c>
      <c r="C139" s="9" t="s">
        <v>98</v>
      </c>
      <c r="D139" s="5">
        <v>3.5</v>
      </c>
    </row>
    <row r="140" spans="1:4">
      <c r="A140" s="2">
        <f t="shared" si="3"/>
        <v>200.19999999999993</v>
      </c>
      <c r="B140" s="6" t="s">
        <v>7</v>
      </c>
      <c r="C140" s="9" t="s">
        <v>99</v>
      </c>
      <c r="D140" s="5">
        <v>0.7</v>
      </c>
    </row>
    <row r="141" spans="1:4">
      <c r="A141" s="2">
        <f t="shared" si="3"/>
        <v>200.89999999999992</v>
      </c>
      <c r="B141" s="3"/>
      <c r="C141" s="12" t="s">
        <v>100</v>
      </c>
      <c r="D141" s="5"/>
    </row>
    <row r="142" spans="1:4">
      <c r="A142" s="2">
        <f t="shared" si="3"/>
        <v>200.89999999999992</v>
      </c>
      <c r="B142" s="3" t="s">
        <v>5</v>
      </c>
      <c r="C142" s="12" t="s">
        <v>101</v>
      </c>
      <c r="D142" s="5">
        <v>0.1</v>
      </c>
    </row>
    <row r="143" spans="1:4">
      <c r="A143" s="2">
        <f t="shared" si="3"/>
        <v>200.99999999999991</v>
      </c>
      <c r="B143" s="3" t="s">
        <v>6</v>
      </c>
      <c r="C143" s="12" t="s">
        <v>102</v>
      </c>
      <c r="D143" s="5">
        <v>0.9</v>
      </c>
    </row>
    <row r="144" spans="1:4">
      <c r="A144" s="2">
        <f t="shared" si="3"/>
        <v>201.89999999999992</v>
      </c>
      <c r="B144" s="3" t="s">
        <v>5</v>
      </c>
      <c r="C144" s="12" t="s">
        <v>103</v>
      </c>
      <c r="D144" s="5">
        <v>0.2</v>
      </c>
    </row>
    <row r="145" spans="1:4">
      <c r="A145" s="2">
        <f t="shared" si="3"/>
        <v>202.09999999999991</v>
      </c>
      <c r="B145" s="6" t="s">
        <v>6</v>
      </c>
      <c r="C145" s="9" t="s">
        <v>104</v>
      </c>
      <c r="D145" s="5">
        <v>0.1</v>
      </c>
    </row>
    <row r="146" spans="1:4">
      <c r="A146" s="2"/>
      <c r="B146" s="6"/>
      <c r="C146" s="23"/>
      <c r="D146" s="5"/>
    </row>
    <row r="147" spans="1:4">
      <c r="A147" s="2">
        <f>A145+D145</f>
        <v>202.1999999999999</v>
      </c>
      <c r="B147" s="6"/>
      <c r="C147" s="7" t="s">
        <v>105</v>
      </c>
      <c r="D147" s="5"/>
    </row>
    <row r="148" spans="1:4">
      <c r="A148" s="2"/>
      <c r="B148" s="3"/>
      <c r="C148" s="7" t="s">
        <v>4</v>
      </c>
      <c r="D148" s="5"/>
    </row>
    <row r="149" spans="1:4">
      <c r="A149" s="2"/>
      <c r="B149" s="3"/>
      <c r="C149" s="9"/>
      <c r="D149" s="5"/>
    </row>
    <row r="150" spans="1:4">
      <c r="A150" s="2"/>
      <c r="B150" s="6"/>
      <c r="C150" s="30" t="s">
        <v>106</v>
      </c>
      <c r="D150" s="5"/>
    </row>
    <row r="151" spans="1:4" ht="18" thickBot="1">
      <c r="A151" s="24"/>
      <c r="B151" s="25"/>
      <c r="C151" s="26"/>
      <c r="D151" s="27"/>
    </row>
    <row r="152" spans="1:4">
      <c r="C152" s="29" t="s">
        <v>137</v>
      </c>
    </row>
    <row r="153" spans="1:4">
      <c r="C153" s="29" t="s">
        <v>138</v>
      </c>
    </row>
  </sheetData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VI0202D Web route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dcterms:created xsi:type="dcterms:W3CDTF">2014-06-16T02:30:21Z</dcterms:created>
  <dcterms:modified xsi:type="dcterms:W3CDTF">2019-08-17T02:09:23Z</dcterms:modified>
</cp:coreProperties>
</file>