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515"/>
  <workbookPr autoCompressPictures="0"/>
  <bookViews>
    <workbookView xWindow="0" yWindow="0" windowWidth="14440" windowHeight="14440"/>
  </bookViews>
  <sheets>
    <sheet name="CW Tsawwassen" sheetId="15" r:id="rId1"/>
    <sheet name="CW Patullo" sheetId="1" r:id="rId2"/>
    <sheet name="CCW Tsawwassen" sheetId="2" r:id="rId3"/>
    <sheet name="CCW Patullo" sheetId="16" r:id="rId4"/>
    <sheet name="scratch" sheetId="17" r:id="rId5"/>
  </sheets>
  <definedNames>
    <definedName name="_xlnm.Print_Area" localSheetId="1">'CW Patullo'!$A$1:$E$97</definedName>
    <definedName name="_xlnm.Print_Titles" localSheetId="1">'CW Patullo'!$6:$6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9" i="15" l="1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E67" i="15"/>
  <c r="E68" i="15"/>
  <c r="E52" i="1"/>
  <c r="E53" i="1"/>
  <c r="E54" i="1"/>
  <c r="E55" i="1"/>
  <c r="E56" i="1"/>
  <c r="E57" i="1"/>
  <c r="E58" i="1"/>
  <c r="E59" i="1"/>
  <c r="E60" i="1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AD25" i="17"/>
  <c r="Z26" i="17"/>
  <c r="Z27" i="17"/>
  <c r="Z28" i="17"/>
  <c r="Z29" i="17"/>
  <c r="Z30" i="17"/>
  <c r="Z31" i="17"/>
  <c r="Z32" i="17"/>
  <c r="Z33" i="17"/>
  <c r="Z34" i="17"/>
  <c r="Z35" i="17"/>
  <c r="Z36" i="17"/>
  <c r="Z37" i="17"/>
  <c r="Z38" i="17"/>
  <c r="Z39" i="17"/>
  <c r="Z40" i="17"/>
  <c r="Z41" i="17"/>
  <c r="Z42" i="17"/>
  <c r="Z43" i="17"/>
  <c r="Z44" i="17"/>
  <c r="Z45" i="17"/>
  <c r="Z46" i="17"/>
  <c r="Z47" i="17"/>
  <c r="Z48" i="17"/>
  <c r="Z49" i="17"/>
  <c r="Z50" i="17"/>
  <c r="Z51" i="17"/>
  <c r="Z52" i="17"/>
  <c r="Z53" i="17"/>
  <c r="Z54" i="17"/>
  <c r="Z55" i="17"/>
  <c r="Z56" i="17"/>
  <c r="Z57" i="17"/>
  <c r="Z58" i="17"/>
  <c r="Z59" i="17"/>
  <c r="Z60" i="17"/>
  <c r="Z61" i="17"/>
  <c r="Z62" i="17"/>
  <c r="Z63" i="17"/>
  <c r="Z64" i="17"/>
  <c r="Z65" i="17"/>
  <c r="Z66" i="17"/>
  <c r="Z67" i="17"/>
  <c r="Z68" i="17"/>
  <c r="Z69" i="17"/>
  <c r="Z70" i="17"/>
  <c r="Z71" i="17"/>
  <c r="Z72" i="17"/>
  <c r="Z73" i="17"/>
  <c r="Z74" i="17"/>
  <c r="Z75" i="17"/>
  <c r="Z76" i="17"/>
  <c r="Z77" i="17"/>
  <c r="Z78" i="17"/>
  <c r="Z79" i="17"/>
  <c r="Z80" i="17"/>
  <c r="Z81" i="17"/>
  <c r="Z82" i="17"/>
  <c r="Z83" i="17"/>
  <c r="Z84" i="17"/>
  <c r="Z85" i="17"/>
  <c r="Z86" i="17"/>
  <c r="Z87" i="17"/>
  <c r="Z88" i="17"/>
  <c r="W7" i="17"/>
  <c r="W8" i="17"/>
  <c r="W9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4" i="17"/>
  <c r="W35" i="17"/>
  <c r="W36" i="17"/>
  <c r="W37" i="17"/>
  <c r="W38" i="17"/>
  <c r="W39" i="17"/>
  <c r="W40" i="17"/>
  <c r="W41" i="17"/>
  <c r="W42" i="17"/>
  <c r="W43" i="17"/>
  <c r="W44" i="17"/>
  <c r="W45" i="17"/>
  <c r="W47" i="17"/>
  <c r="W48" i="17"/>
  <c r="W49" i="17"/>
  <c r="W50" i="17"/>
  <c r="W51" i="17"/>
  <c r="W52" i="17"/>
  <c r="W53" i="17"/>
  <c r="W54" i="17"/>
  <c r="W55" i="17"/>
  <c r="W56" i="17"/>
  <c r="W57" i="17"/>
  <c r="W58" i="17"/>
  <c r="W59" i="17"/>
  <c r="W60" i="17"/>
  <c r="W61" i="17"/>
  <c r="W62" i="17"/>
  <c r="W63" i="17"/>
  <c r="W64" i="17"/>
  <c r="W65" i="17"/>
  <c r="W66" i="17"/>
  <c r="W67" i="17"/>
  <c r="W68" i="17"/>
  <c r="W69" i="17"/>
  <c r="W70" i="17"/>
  <c r="W71" i="17"/>
  <c r="W72" i="17"/>
  <c r="W74" i="17"/>
  <c r="W75" i="17"/>
  <c r="W76" i="17"/>
  <c r="W77" i="17"/>
  <c r="W78" i="17"/>
  <c r="W79" i="17"/>
  <c r="W80" i="17"/>
  <c r="W81" i="17"/>
  <c r="W82" i="17"/>
  <c r="W84" i="17"/>
  <c r="W85" i="17"/>
  <c r="W86" i="17"/>
  <c r="W87" i="17"/>
  <c r="W88" i="17"/>
  <c r="W89" i="17"/>
  <c r="W90" i="17"/>
  <c r="W91" i="17"/>
  <c r="W92" i="17"/>
  <c r="W93" i="17"/>
  <c r="W94" i="17"/>
  <c r="W95" i="17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79" i="1"/>
  <c r="E80" i="1"/>
  <c r="E81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6" i="1"/>
  <c r="E17" i="1"/>
  <c r="E16" i="1"/>
  <c r="E15" i="1"/>
  <c r="E14" i="1"/>
  <c r="E13" i="1"/>
  <c r="E12" i="1"/>
  <c r="E11" i="1"/>
  <c r="E10" i="1"/>
  <c r="E9" i="1"/>
  <c r="E8" i="1"/>
  <c r="E7" i="1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</calcChain>
</file>

<file path=xl/sharedStrings.xml><?xml version="1.0" encoding="utf-8"?>
<sst xmlns="http://schemas.openxmlformats.org/spreadsheetml/2006/main" count="1239" uniqueCount="223">
  <si>
    <t xml:space="preserve">  Dist.(cum.)</t>
  </si>
  <si>
    <t xml:space="preserve">  Direction</t>
  </si>
  <si>
    <t>Route Description</t>
  </si>
  <si>
    <t>R</t>
  </si>
  <si>
    <t>L</t>
  </si>
  <si>
    <t>U</t>
  </si>
  <si>
    <t>N</t>
  </si>
  <si>
    <t>W</t>
  </si>
  <si>
    <t>E</t>
  </si>
  <si>
    <t>SO</t>
  </si>
  <si>
    <t>NE</t>
  </si>
  <si>
    <t>SE</t>
  </si>
  <si>
    <t>S</t>
  </si>
  <si>
    <t>SW</t>
  </si>
  <si>
    <t>Start</t>
  </si>
  <si>
    <t>80 Ave</t>
  </si>
  <si>
    <t>BR</t>
  </si>
  <si>
    <t>BL</t>
  </si>
  <si>
    <t>S/E</t>
  </si>
  <si>
    <t>Dist
(int.)</t>
  </si>
  <si>
    <t>Turn</t>
  </si>
  <si>
    <t>Type</t>
  </si>
  <si>
    <t>Notes</t>
  </si>
  <si>
    <t>Distance (km) From Start</t>
  </si>
  <si>
    <t>Elevation (m)</t>
  </si>
  <si>
    <t>Description</t>
  </si>
  <si>
    <t>Edited</t>
  </si>
  <si>
    <t>Start of route</t>
  </si>
  <si>
    <t>Turn right onto Old Yale Rd</t>
  </si>
  <si>
    <t>Turn right onto BC-17</t>
  </si>
  <si>
    <t>Slight left onto 104 Ave (signs for 104 Avenue)</t>
  </si>
  <si>
    <t>Turn left onto 201 St/Station Rd</t>
  </si>
  <si>
    <t>At the roundabout, take the 2nd exit onto Trans Canada Trail</t>
  </si>
  <si>
    <t>Turn left onto 208 St/Trans Canada Trail</t>
  </si>
  <si>
    <t>Turn right onto Allard Crescent</t>
  </si>
  <si>
    <t>Turn left onto McKinnon Crescent</t>
  </si>
  <si>
    <t>Turn left onto 96 Ave</t>
  </si>
  <si>
    <t>Turn left onto Glover Rd/Trans Canada Trail</t>
  </si>
  <si>
    <t>Turn right onto 240 St</t>
  </si>
  <si>
    <t>Turn left to stay on 240 St</t>
  </si>
  <si>
    <t>Turn left onto 80 Ave</t>
  </si>
  <si>
    <t>Turn right onto Telegraph Trail</t>
  </si>
  <si>
    <t>Continue onto 248 St</t>
  </si>
  <si>
    <t>Turn left onto 64 Ave</t>
  </si>
  <si>
    <t>Turn right onto 256 St</t>
  </si>
  <si>
    <t>Turn left onto 60 Ave</t>
  </si>
  <si>
    <t>Turn right onto 268 St</t>
  </si>
  <si>
    <t>Turn left onto 56 Ave</t>
  </si>
  <si>
    <t>Continue onto 58 Ave</t>
  </si>
  <si>
    <t>Turn left onto Harris Rd</t>
  </si>
  <si>
    <t>Control</t>
  </si>
  <si>
    <t>Shell station</t>
  </si>
  <si>
    <t>Turn right onto Riverside St</t>
  </si>
  <si>
    <t>Turn left onto Townshipline Rd</t>
  </si>
  <si>
    <t>Turn right onto BC-11 S</t>
  </si>
  <si>
    <t>Turn right onto George Ferguson Way</t>
  </si>
  <si>
    <t>Continue onto McCallum Rd</t>
  </si>
  <si>
    <t>Turn left onto Marshall Rd</t>
  </si>
  <si>
    <t>Turn right onto Salton Rd</t>
  </si>
  <si>
    <t>Take the pedestrian overpass ramp</t>
  </si>
  <si>
    <t>Turn left onto Salton Rd</t>
  </si>
  <si>
    <t>Turn left onto King Rd</t>
  </si>
  <si>
    <t>Turn right onto McKenzie Rd</t>
  </si>
  <si>
    <t>Turn right onto Vye Rd</t>
  </si>
  <si>
    <t>Esso station</t>
  </si>
  <si>
    <t>Turn left onto Townline Rd</t>
  </si>
  <si>
    <t>Turn right onto 264 Street Diversion/Aldergrove-Bellingham Hwy/BC-13 N</t>
  </si>
  <si>
    <t>Turn left onto 264 St</t>
  </si>
  <si>
    <t>Turn right onto 0 Ave</t>
  </si>
  <si>
    <t>Turn right onto 216 St/Johnston Townline Rd</t>
  </si>
  <si>
    <t>4 Ave turns right and becomes 204 St</t>
  </si>
  <si>
    <t>Turn left onto 32 Ave/McInnis Rd</t>
  </si>
  <si>
    <t>Turn right onto 192 St</t>
  </si>
  <si>
    <t>Turn left onto 40 Ave</t>
  </si>
  <si>
    <t>Turn right onto 152 St</t>
  </si>
  <si>
    <t>Turn right onto Colebrook Connector Rd</t>
  </si>
  <si>
    <t>Turn left onto Colebrook Rd</t>
  </si>
  <si>
    <t>Turn right at W King George Blvd Frontage Rd</t>
  </si>
  <si>
    <t>Turn right onto Serpentine Greenway</t>
  </si>
  <si>
    <t>Turn right onto 112 St</t>
  </si>
  <si>
    <t>Turn left onto Ladner Trunk Rd</t>
  </si>
  <si>
    <t>Turn right onto 96 St</t>
  </si>
  <si>
    <t>Turn left onto Burns Dr</t>
  </si>
  <si>
    <t>Turn left to stay on Burns Dr</t>
  </si>
  <si>
    <t>Turn left onto 72 St</t>
  </si>
  <si>
    <t>Turn right onto 36 Ave</t>
  </si>
  <si>
    <t>Turn left onto 64 St</t>
  </si>
  <si>
    <t>Turn right onto 28 Ave</t>
  </si>
  <si>
    <t>Turn left onto 56 St</t>
  </si>
  <si>
    <t>Turn right onto 12 Ave</t>
  </si>
  <si>
    <t>Turn right onto 52 St</t>
  </si>
  <si>
    <t>Turn left</t>
  </si>
  <si>
    <t>Turn right onto Salish Sea Dr</t>
  </si>
  <si>
    <t>Turn right onto 41b St</t>
  </si>
  <si>
    <t>Turn left onto 33a Ave</t>
  </si>
  <si>
    <t>Turn right onto 34 St</t>
  </si>
  <si>
    <t>Turn right onto River Rd W</t>
  </si>
  <si>
    <t>Turn left onto Westham Island Rd</t>
  </si>
  <si>
    <t>Continue onto Robertson Rd</t>
  </si>
  <si>
    <t>Turn left onto River Rd W</t>
  </si>
  <si>
    <t>Turn left to stay on 64 St</t>
  </si>
  <si>
    <t>Turn right onto 60 Ave</t>
  </si>
  <si>
    <t>Turn right onto River Rd</t>
  </si>
  <si>
    <t>Turn left onto BC-17</t>
  </si>
  <si>
    <t>Take exit 31 for Tanner Rd</t>
  </si>
  <si>
    <t>Turn right onto Tannery Rd</t>
  </si>
  <si>
    <t>Turn left onto Old Yale Rd</t>
  </si>
  <si>
    <t>End</t>
  </si>
  <si>
    <t>End of route</t>
  </si>
  <si>
    <t>Turn right onto 120 St//Scott Rd</t>
  </si>
  <si>
    <t>Turn right onto Fort-to-Fort Trail//Mavis Ave</t>
  </si>
  <si>
    <t>Turn left onto River Rd//Trans Canada Trail</t>
  </si>
  <si>
    <t>Turn left onto 127a St//Serpentine Greenway</t>
  </si>
  <si>
    <t>Turn left onto 120 St//Scott Rd</t>
  </si>
  <si>
    <t>120 St//Scott Rd</t>
  </si>
  <si>
    <t>Old Yale Rd</t>
  </si>
  <si>
    <t>BC-17</t>
  </si>
  <si>
    <t>Allard Crescent</t>
  </si>
  <si>
    <t>240 St</t>
  </si>
  <si>
    <t>Telegraph Trail</t>
  </si>
  <si>
    <t>256 St</t>
  </si>
  <si>
    <t>268 St</t>
  </si>
  <si>
    <t>Riverside St</t>
  </si>
  <si>
    <t>George Ferguson Way</t>
  </si>
  <si>
    <t>Salton Rd</t>
  </si>
  <si>
    <t>McKenzie Rd</t>
  </si>
  <si>
    <t>0 Ave</t>
  </si>
  <si>
    <t>192 St</t>
  </si>
  <si>
    <t>152 St</t>
  </si>
  <si>
    <t>Colebrook Connector Rd</t>
  </si>
  <si>
    <t>96 St</t>
  </si>
  <si>
    <t>36 Ave</t>
  </si>
  <si>
    <t>12 Ave</t>
  </si>
  <si>
    <t>52 St</t>
  </si>
  <si>
    <t>Salish Sea Dr</t>
  </si>
  <si>
    <t>41b St</t>
  </si>
  <si>
    <t>34 St</t>
  </si>
  <si>
    <t>River Rd W</t>
  </si>
  <si>
    <t>60 Ave</t>
  </si>
  <si>
    <t>River Rd</t>
  </si>
  <si>
    <t>Tannery Rd</t>
  </si>
  <si>
    <t>McKinnon Crescent</t>
  </si>
  <si>
    <t>96 Ave</t>
  </si>
  <si>
    <t>64 Ave</t>
  </si>
  <si>
    <t>Harris Rd</t>
  </si>
  <si>
    <t>Townshipline Rd</t>
  </si>
  <si>
    <t>Marshall Rd</t>
  </si>
  <si>
    <t>King Rd</t>
  </si>
  <si>
    <t>40 Ave</t>
  </si>
  <si>
    <t>Colebrook Rd</t>
  </si>
  <si>
    <t>Ladner Trunk Rd</t>
  </si>
  <si>
    <t>Burns Dr</t>
  </si>
  <si>
    <t>64 St</t>
  </si>
  <si>
    <t>56 St</t>
  </si>
  <si>
    <t>33a Ave</t>
  </si>
  <si>
    <t>Westham Island Rd</t>
  </si>
  <si>
    <t>104 Ave bc Golden Ears Connector bc 96 Ave (consider crosswalk)</t>
  </si>
  <si>
    <t>201 St (stay at ground level)</t>
  </si>
  <si>
    <t>102b Ave</t>
  </si>
  <si>
    <t>208 St</t>
  </si>
  <si>
    <t>Glover Rd</t>
  </si>
  <si>
    <t>Mavis Ave</t>
  </si>
  <si>
    <t>56 Ave bc 58 Ave</t>
  </si>
  <si>
    <t>Ross Rd</t>
  </si>
  <si>
    <t>BC-11 S / Gladys Ave</t>
  </si>
  <si>
    <t>McCallum Rd</t>
  </si>
  <si>
    <t>Pedestrian overpass</t>
  </si>
  <si>
    <t>Vye Rd bc Huntingdon Rd</t>
  </si>
  <si>
    <t>Huntington Rd</t>
  </si>
  <si>
    <t>Townline Rd bc 0 Ave</t>
  </si>
  <si>
    <t>BC 13 N / 264 Street Diversion</t>
  </si>
  <si>
    <t>264 St (sharp left)</t>
  </si>
  <si>
    <t>216 St</t>
  </si>
  <si>
    <t>4 Ave bc 204 St bc 8 Ave</t>
  </si>
  <si>
    <t>32 Ave</t>
  </si>
  <si>
    <t>R/L</t>
  </si>
  <si>
    <t>Frontage Rd, cross tracks, Colebrook Rd</t>
  </si>
  <si>
    <t>L/L</t>
  </si>
  <si>
    <t>127a St / Mud Bay Park</t>
  </si>
  <si>
    <t>Bike path (past toilets)</t>
  </si>
  <si>
    <t>112 St (Oyster shucking historical sign)</t>
  </si>
  <si>
    <t>Burns Dr (bikes are authorised)</t>
  </si>
  <si>
    <t>72 St (overpass)</t>
  </si>
  <si>
    <t>28 Ave (farm vehicle overpass)</t>
  </si>
  <si>
    <t>Tim Horton's</t>
  </si>
  <si>
    <t>Fisherman Way</t>
  </si>
  <si>
    <t>Westham Island Rd bc Robertson Rd</t>
  </si>
  <si>
    <t>Reifel Refuge entrance</t>
  </si>
  <si>
    <t>River Rd W bc 47a Ave bc 48 Ave/Ladner Trunk Rd</t>
  </si>
  <si>
    <t>Bike path / cow tunnel</t>
  </si>
  <si>
    <t>60 Ave bc 68 St</t>
  </si>
  <si>
    <t>River Rd bc 96 St</t>
  </si>
  <si>
    <t>Take exit 31 for Tannery Rd</t>
  </si>
  <si>
    <t>120 St / Scott Rd</t>
  </si>
  <si>
    <t>L/R</t>
  </si>
  <si>
    <t>Old Yale Rd then onto bike path along 120 St</t>
  </si>
  <si>
    <t>McDonald, 120 St @ Patullo Pl</t>
  </si>
  <si>
    <t>BCRCC Permanent 159: South of Fraser West, CW</t>
  </si>
  <si>
    <t>Patullo Start</t>
  </si>
  <si>
    <t>Start/Finish: McDonald's Restaurant</t>
  </si>
  <si>
    <t>Patullo Place @ 120 St, Surrey, BC</t>
  </si>
  <si>
    <t>River Rd W bc 47a Ave bc 48 Ave / Ladner Trunk Rd</t>
  </si>
  <si>
    <t>Con trol: Shell Station
Harris @ Riverside</t>
  </si>
  <si>
    <t>Control: Tim Horton's
56 St @ 12 Ave</t>
  </si>
  <si>
    <t>Finish: McDonald's
120 St @ Patullo Pl</t>
  </si>
  <si>
    <t>Control: Reifel Refuge entrance</t>
  </si>
  <si>
    <t>Control: Esso station
32375 Huntingdon Rd</t>
  </si>
  <si>
    <t>Patullo Place</t>
  </si>
  <si>
    <t>NW</t>
  </si>
  <si>
    <t>Essendene Ave</t>
  </si>
  <si>
    <t>N/W</t>
  </si>
  <si>
    <t>NW/NE</t>
  </si>
  <si>
    <t>Tsawwassen Start</t>
  </si>
  <si>
    <t>Start/Finish: Tim Horton's</t>
  </si>
  <si>
    <t>56 St @ 12 Ave, Delta, BC</t>
  </si>
  <si>
    <t>Control: Reifel Waterfowl Refuge entrance</t>
  </si>
  <si>
    <t>Finish: Tim Horton's
56 St @ 12 Ave</t>
  </si>
  <si>
    <t>coming soon</t>
  </si>
  <si>
    <t>Note that there is a tab for Patullo start</t>
  </si>
  <si>
    <t>Note that there is a tab for Tsawwassen start</t>
  </si>
  <si>
    <t>Control: Shell Station
Harris @ Riverside</t>
  </si>
  <si>
    <t>200 St</t>
  </si>
  <si>
    <t>28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</si>
</sst>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12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i/>
      <sz val="12"/>
      <color rgb="FF3366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15" fontId="3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5" fontId="3" fillId="0" borderId="0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zoomScale="125" zoomScaleNormal="125" zoomScalePageLayoutView="125" workbookViewId="0">
      <selection sqref="A1:E1"/>
    </sheetView>
  </sheetViews>
  <sheetFormatPr baseColWidth="10" defaultColWidth="8.83203125" defaultRowHeight="15" x14ac:dyDescent="0"/>
  <cols>
    <col min="1" max="1" width="8" style="3" bestFit="1" customWidth="1"/>
    <col min="2" max="2" width="8.1640625" style="4" customWidth="1"/>
    <col min="3" max="3" width="8" style="30" customWidth="1"/>
    <col min="4" max="4" width="40.83203125" style="30" customWidth="1"/>
    <col min="5" max="5" width="5.5" style="3" customWidth="1"/>
    <col min="6" max="6" width="4.5" style="31" customWidth="1"/>
    <col min="7" max="7" width="8" style="3" bestFit="1" customWidth="1"/>
    <col min="8" max="8" width="8.1640625" style="4" customWidth="1"/>
    <col min="9" max="9" width="8" style="30" customWidth="1"/>
    <col min="10" max="10" width="40.83203125" style="30" customWidth="1"/>
    <col min="11" max="11" width="5.5" style="3" customWidth="1"/>
    <col min="12" max="16384" width="8.83203125" style="31"/>
  </cols>
  <sheetData>
    <row r="1" spans="1:11" s="33" customFormat="1">
      <c r="A1" s="46" t="s">
        <v>197</v>
      </c>
      <c r="B1" s="47"/>
      <c r="C1" s="47"/>
      <c r="D1" s="47"/>
      <c r="E1" s="47"/>
      <c r="G1" s="32"/>
    </row>
    <row r="2" spans="1:11" s="33" customFormat="1">
      <c r="A2" s="48" t="s">
        <v>212</v>
      </c>
      <c r="B2" s="47"/>
      <c r="C2" s="47"/>
      <c r="D2" s="47"/>
      <c r="E2" s="47"/>
      <c r="G2" s="39"/>
    </row>
    <row r="3" spans="1:11">
      <c r="A3" s="49" t="s">
        <v>213</v>
      </c>
      <c r="B3" s="50"/>
      <c r="C3" s="50"/>
      <c r="D3" s="50"/>
      <c r="E3" s="50"/>
      <c r="G3" s="30"/>
      <c r="H3" s="31"/>
      <c r="I3" s="31"/>
      <c r="J3" s="31"/>
      <c r="K3" s="31"/>
    </row>
    <row r="4" spans="1:11">
      <c r="A4" s="49" t="s">
        <v>214</v>
      </c>
      <c r="B4" s="50"/>
      <c r="C4" s="50"/>
      <c r="D4" s="50"/>
      <c r="E4" s="50"/>
      <c r="G4" s="30"/>
      <c r="H4" s="31"/>
      <c r="I4" s="31"/>
      <c r="J4" s="31"/>
      <c r="K4" s="31"/>
    </row>
    <row r="5" spans="1:11" ht="17" customHeight="1">
      <c r="A5" s="51" t="s">
        <v>218</v>
      </c>
      <c r="B5" s="50"/>
      <c r="C5" s="50"/>
      <c r="D5" s="50"/>
      <c r="E5" s="50"/>
      <c r="G5" s="30"/>
      <c r="H5" s="31"/>
      <c r="I5" s="31"/>
      <c r="J5" s="31"/>
      <c r="K5" s="31"/>
    </row>
    <row r="6" spans="1:11" ht="31.5" customHeight="1">
      <c r="A6" s="14" t="s">
        <v>0</v>
      </c>
      <c r="B6" s="17" t="s">
        <v>20</v>
      </c>
      <c r="C6" s="18" t="s">
        <v>1</v>
      </c>
      <c r="D6" s="16" t="s">
        <v>2</v>
      </c>
      <c r="E6" s="15" t="s">
        <v>19</v>
      </c>
      <c r="F6" s="30"/>
      <c r="G6" s="24"/>
      <c r="H6" s="30"/>
      <c r="I6" s="25"/>
      <c r="J6" s="26"/>
      <c r="K6" s="27"/>
    </row>
    <row r="7" spans="1:11">
      <c r="A7" s="6">
        <v>0</v>
      </c>
      <c r="B7" s="7" t="s">
        <v>3</v>
      </c>
      <c r="C7" s="7" t="s">
        <v>7</v>
      </c>
      <c r="D7" s="8" t="s">
        <v>132</v>
      </c>
      <c r="E7" s="6">
        <v>0.81000000000000227</v>
      </c>
      <c r="G7" s="28"/>
      <c r="I7" s="4"/>
      <c r="J7" s="19"/>
      <c r="K7" s="28"/>
    </row>
    <row r="8" spans="1:11">
      <c r="A8" s="6">
        <f>A7+E7</f>
        <v>0.81000000000000227</v>
      </c>
      <c r="B8" s="7" t="s">
        <v>3</v>
      </c>
      <c r="C8" s="7" t="s">
        <v>6</v>
      </c>
      <c r="D8" s="8" t="s">
        <v>133</v>
      </c>
      <c r="E8" s="6">
        <v>2.0500000000000114</v>
      </c>
      <c r="G8" s="28"/>
      <c r="I8" s="4"/>
      <c r="J8" s="19"/>
      <c r="K8" s="28"/>
    </row>
    <row r="9" spans="1:11">
      <c r="A9" s="6">
        <f t="shared" ref="A9:A73" si="0">A8+E8</f>
        <v>2.8600000000000136</v>
      </c>
      <c r="B9" s="7" t="s">
        <v>4</v>
      </c>
      <c r="C9" s="7" t="s">
        <v>7</v>
      </c>
      <c r="D9" s="8" t="s">
        <v>185</v>
      </c>
      <c r="E9" s="6">
        <v>0.76999999999998181</v>
      </c>
      <c r="G9" s="28"/>
      <c r="I9" s="4"/>
      <c r="J9" s="19"/>
      <c r="K9" s="28"/>
    </row>
    <row r="10" spans="1:11">
      <c r="A10" s="6">
        <f t="shared" si="0"/>
        <v>3.6299999999999955</v>
      </c>
      <c r="B10" s="7" t="s">
        <v>3</v>
      </c>
      <c r="C10" s="7" t="s">
        <v>6</v>
      </c>
      <c r="D10" s="8" t="s">
        <v>134</v>
      </c>
      <c r="E10" s="6">
        <v>2.4300000000000068</v>
      </c>
      <c r="G10" s="28"/>
      <c r="I10" s="4"/>
      <c r="J10" s="19"/>
      <c r="K10" s="28"/>
    </row>
    <row r="11" spans="1:11">
      <c r="A11" s="6">
        <f t="shared" si="0"/>
        <v>6.0600000000000023</v>
      </c>
      <c r="B11" s="7" t="s">
        <v>3</v>
      </c>
      <c r="C11" s="7" t="s">
        <v>6</v>
      </c>
      <c r="D11" s="8" t="s">
        <v>135</v>
      </c>
      <c r="E11" s="6">
        <v>1.1700000000000159</v>
      </c>
      <c r="G11" s="28"/>
      <c r="I11" s="4"/>
      <c r="J11" s="19"/>
      <c r="K11" s="28"/>
    </row>
    <row r="12" spans="1:11">
      <c r="A12" s="6">
        <f t="shared" si="0"/>
        <v>7.2300000000000182</v>
      </c>
      <c r="B12" s="7" t="s">
        <v>4</v>
      </c>
      <c r="C12" s="7" t="s">
        <v>7</v>
      </c>
      <c r="D12" s="8" t="s">
        <v>154</v>
      </c>
      <c r="E12" s="6">
        <v>1.5199999999999818</v>
      </c>
      <c r="G12" s="28"/>
      <c r="I12" s="4"/>
      <c r="J12" s="19"/>
      <c r="K12" s="28"/>
    </row>
    <row r="13" spans="1:11">
      <c r="A13" s="6">
        <f t="shared" si="0"/>
        <v>8.75</v>
      </c>
      <c r="B13" s="7" t="s">
        <v>3</v>
      </c>
      <c r="C13" s="7" t="s">
        <v>6</v>
      </c>
      <c r="D13" s="8" t="s">
        <v>136</v>
      </c>
      <c r="E13" s="6">
        <v>1.1800000000000068</v>
      </c>
      <c r="G13" s="28"/>
      <c r="I13" s="4"/>
      <c r="J13" s="19"/>
      <c r="K13" s="28"/>
    </row>
    <row r="14" spans="1:11">
      <c r="A14" s="6">
        <f t="shared" si="0"/>
        <v>9.9300000000000068</v>
      </c>
      <c r="B14" s="7" t="s">
        <v>3</v>
      </c>
      <c r="C14" s="7" t="s">
        <v>10</v>
      </c>
      <c r="D14" s="8" t="s">
        <v>139</v>
      </c>
      <c r="E14" s="6">
        <v>0.62999999999999545</v>
      </c>
      <c r="G14" s="28"/>
      <c r="I14" s="4"/>
      <c r="J14" s="19"/>
      <c r="K14" s="28"/>
    </row>
    <row r="15" spans="1:11">
      <c r="A15" s="6">
        <f t="shared" si="0"/>
        <v>10.560000000000002</v>
      </c>
      <c r="B15" s="7" t="s">
        <v>4</v>
      </c>
      <c r="C15" s="7" t="s">
        <v>7</v>
      </c>
      <c r="D15" s="8" t="s">
        <v>186</v>
      </c>
      <c r="E15" s="6">
        <v>4.1899999999999977</v>
      </c>
      <c r="G15" s="28"/>
      <c r="I15" s="4"/>
      <c r="J15" s="19"/>
      <c r="K15" s="28"/>
    </row>
    <row r="16" spans="1:11" ht="30" customHeight="1">
      <c r="A16" s="42">
        <f t="shared" si="0"/>
        <v>14.75</v>
      </c>
      <c r="B16" s="43" t="s">
        <v>215</v>
      </c>
      <c r="C16" s="44"/>
      <c r="D16" s="44"/>
      <c r="E16" s="45"/>
      <c r="G16" s="28"/>
      <c r="I16" s="4"/>
      <c r="J16" s="19"/>
      <c r="K16" s="28"/>
    </row>
    <row r="17" spans="1:11">
      <c r="A17" s="6">
        <f t="shared" si="0"/>
        <v>14.75</v>
      </c>
      <c r="B17" s="7" t="s">
        <v>5</v>
      </c>
      <c r="C17" s="7" t="s">
        <v>12</v>
      </c>
      <c r="D17" s="8" t="s">
        <v>155</v>
      </c>
      <c r="E17" s="6">
        <v>4.2000000000000171</v>
      </c>
      <c r="G17" s="28"/>
      <c r="I17" s="4"/>
      <c r="J17" s="19"/>
      <c r="K17" s="28"/>
    </row>
    <row r="18" spans="1:11" ht="30">
      <c r="A18" s="6">
        <f t="shared" si="0"/>
        <v>18.950000000000017</v>
      </c>
      <c r="B18" s="7" t="s">
        <v>4</v>
      </c>
      <c r="C18" s="7" t="s">
        <v>6</v>
      </c>
      <c r="D18" s="8" t="s">
        <v>201</v>
      </c>
      <c r="E18" s="6">
        <v>6.3899999999999864</v>
      </c>
      <c r="G18" s="28"/>
      <c r="I18" s="4"/>
      <c r="J18" s="19"/>
      <c r="K18" s="28"/>
    </row>
    <row r="19" spans="1:11">
      <c r="A19" s="6">
        <f t="shared" si="0"/>
        <v>25.340000000000003</v>
      </c>
      <c r="B19" s="7" t="s">
        <v>4</v>
      </c>
      <c r="C19" s="7" t="s">
        <v>6</v>
      </c>
      <c r="D19" s="8" t="s">
        <v>152</v>
      </c>
      <c r="E19" s="6">
        <v>1.5099999999999909</v>
      </c>
      <c r="G19" s="28"/>
      <c r="I19" s="4"/>
      <c r="J19" s="19"/>
      <c r="K19" s="28"/>
    </row>
    <row r="20" spans="1:11">
      <c r="A20" s="6">
        <f t="shared" si="0"/>
        <v>26.849999999999994</v>
      </c>
      <c r="B20" s="7" t="s">
        <v>4</v>
      </c>
      <c r="C20" s="7" t="s">
        <v>7</v>
      </c>
      <c r="D20" s="8" t="s">
        <v>189</v>
      </c>
      <c r="E20" s="6">
        <v>0.29000000000002046</v>
      </c>
      <c r="G20" s="28"/>
      <c r="I20" s="4"/>
      <c r="J20" s="19"/>
      <c r="K20" s="28"/>
    </row>
    <row r="21" spans="1:11">
      <c r="A21" s="6">
        <f t="shared" si="0"/>
        <v>27.140000000000015</v>
      </c>
      <c r="B21" s="7" t="s">
        <v>4</v>
      </c>
      <c r="C21" s="7" t="s">
        <v>6</v>
      </c>
      <c r="D21" s="8" t="s">
        <v>152</v>
      </c>
      <c r="E21" s="6">
        <v>0.90999999999999659</v>
      </c>
      <c r="G21" s="28"/>
      <c r="I21" s="4"/>
      <c r="J21" s="19"/>
      <c r="K21" s="28"/>
    </row>
    <row r="22" spans="1:11">
      <c r="A22" s="6">
        <f t="shared" si="0"/>
        <v>28.050000000000011</v>
      </c>
      <c r="B22" s="7" t="s">
        <v>3</v>
      </c>
      <c r="C22" s="7" t="s">
        <v>8</v>
      </c>
      <c r="D22" s="8" t="s">
        <v>190</v>
      </c>
      <c r="E22" s="6">
        <v>3.3799999999999955</v>
      </c>
      <c r="G22" s="28"/>
      <c r="I22" s="4"/>
      <c r="J22" s="19"/>
      <c r="K22" s="28"/>
    </row>
    <row r="23" spans="1:11">
      <c r="A23" s="6">
        <f t="shared" si="0"/>
        <v>31.430000000000007</v>
      </c>
      <c r="B23" s="7" t="s">
        <v>3</v>
      </c>
      <c r="C23" s="7" t="s">
        <v>8</v>
      </c>
      <c r="D23" s="8" t="s">
        <v>191</v>
      </c>
      <c r="E23" s="6">
        <v>6.8300000000000125</v>
      </c>
      <c r="G23" s="28"/>
      <c r="I23" s="4"/>
      <c r="J23" s="19"/>
      <c r="K23" s="28"/>
    </row>
    <row r="24" spans="1:11">
      <c r="A24" s="6">
        <f t="shared" si="0"/>
        <v>38.260000000000019</v>
      </c>
      <c r="B24" s="7" t="s">
        <v>4</v>
      </c>
      <c r="C24" s="7" t="s">
        <v>10</v>
      </c>
      <c r="D24" s="8" t="s">
        <v>116</v>
      </c>
      <c r="E24" s="6">
        <v>20.099999999999994</v>
      </c>
      <c r="G24" s="28"/>
      <c r="I24" s="4"/>
      <c r="J24" s="19"/>
      <c r="K24" s="28"/>
    </row>
    <row r="25" spans="1:11" ht="30">
      <c r="A25" s="6">
        <f t="shared" si="0"/>
        <v>58.360000000000014</v>
      </c>
      <c r="B25" s="7" t="s">
        <v>4</v>
      </c>
      <c r="C25" s="7" t="s">
        <v>8</v>
      </c>
      <c r="D25" s="8" t="s">
        <v>156</v>
      </c>
      <c r="E25" s="6">
        <v>6.0600000000000005</v>
      </c>
      <c r="G25" s="28"/>
      <c r="I25" s="4"/>
      <c r="J25" s="19"/>
      <c r="K25" s="28"/>
    </row>
    <row r="26" spans="1:11">
      <c r="A26" s="6">
        <f t="shared" si="0"/>
        <v>64.420000000000016</v>
      </c>
      <c r="B26" s="7" t="s">
        <v>4</v>
      </c>
      <c r="C26" s="7" t="s">
        <v>6</v>
      </c>
      <c r="D26" s="8" t="s">
        <v>157</v>
      </c>
      <c r="E26" s="6">
        <v>1.370000000000001</v>
      </c>
      <c r="G26" s="28"/>
      <c r="I26" s="4"/>
      <c r="J26" s="19"/>
      <c r="K26" s="28"/>
    </row>
    <row r="27" spans="1:11">
      <c r="A27" s="6">
        <f t="shared" si="0"/>
        <v>65.79000000000002</v>
      </c>
      <c r="B27" s="7" t="s">
        <v>3</v>
      </c>
      <c r="C27" s="7" t="s">
        <v>8</v>
      </c>
      <c r="D27" s="8" t="s">
        <v>158</v>
      </c>
      <c r="E27" s="6">
        <v>1.3900000000000006</v>
      </c>
      <c r="G27" s="28"/>
      <c r="I27" s="4"/>
      <c r="J27" s="19"/>
      <c r="K27" s="28"/>
    </row>
    <row r="28" spans="1:11">
      <c r="A28" s="6">
        <f t="shared" si="0"/>
        <v>67.180000000000021</v>
      </c>
      <c r="B28" s="7" t="s">
        <v>4</v>
      </c>
      <c r="C28" s="7" t="s">
        <v>6</v>
      </c>
      <c r="D28" s="8" t="s">
        <v>159</v>
      </c>
      <c r="E28" s="6">
        <v>0.93999999999999773</v>
      </c>
      <c r="G28" s="28"/>
      <c r="I28" s="4"/>
      <c r="J28" s="19"/>
      <c r="K28" s="28"/>
    </row>
    <row r="29" spans="1:11">
      <c r="A29" s="6">
        <f t="shared" si="0"/>
        <v>68.120000000000019</v>
      </c>
      <c r="B29" s="7" t="s">
        <v>3</v>
      </c>
      <c r="C29" s="7" t="s">
        <v>8</v>
      </c>
      <c r="D29" s="8" t="s">
        <v>117</v>
      </c>
      <c r="E29" s="6">
        <v>6.370000000000001</v>
      </c>
      <c r="G29" s="28"/>
      <c r="I29" s="4"/>
      <c r="J29" s="19"/>
      <c r="K29" s="28"/>
    </row>
    <row r="30" spans="1:11">
      <c r="A30" s="6">
        <f t="shared" si="0"/>
        <v>74.490000000000023</v>
      </c>
      <c r="B30" s="7" t="s">
        <v>4</v>
      </c>
      <c r="C30" s="7" t="s">
        <v>12</v>
      </c>
      <c r="D30" s="8" t="s">
        <v>141</v>
      </c>
      <c r="E30" s="6">
        <v>0.62999999999999901</v>
      </c>
      <c r="G30" s="28"/>
      <c r="I30" s="4"/>
      <c r="J30" s="19"/>
      <c r="K30" s="28"/>
    </row>
    <row r="31" spans="1:11">
      <c r="A31" s="6">
        <f t="shared" si="0"/>
        <v>75.120000000000019</v>
      </c>
      <c r="B31" s="7" t="s">
        <v>4</v>
      </c>
      <c r="C31" s="7" t="s">
        <v>11</v>
      </c>
      <c r="D31" s="8" t="s">
        <v>142</v>
      </c>
      <c r="E31" s="6">
        <v>1.6900000000000013</v>
      </c>
      <c r="G31" s="28"/>
      <c r="I31" s="4"/>
      <c r="J31" s="19"/>
      <c r="K31" s="28"/>
    </row>
    <row r="32" spans="1:11">
      <c r="A32" s="6">
        <f t="shared" si="0"/>
        <v>76.810000000000016</v>
      </c>
      <c r="B32" s="7" t="s">
        <v>4</v>
      </c>
      <c r="C32" s="7" t="s">
        <v>10</v>
      </c>
      <c r="D32" s="8" t="s">
        <v>160</v>
      </c>
      <c r="E32" s="6">
        <v>0.25999999999999801</v>
      </c>
      <c r="G32" s="28"/>
      <c r="I32" s="4"/>
      <c r="J32" s="19"/>
      <c r="K32" s="28"/>
    </row>
    <row r="33" spans="1:11">
      <c r="A33" s="6">
        <f t="shared" si="0"/>
        <v>77.070000000000022</v>
      </c>
      <c r="B33" s="7" t="s">
        <v>3</v>
      </c>
      <c r="C33" s="7" t="s">
        <v>11</v>
      </c>
      <c r="D33" s="8" t="s">
        <v>161</v>
      </c>
      <c r="E33" s="6">
        <v>0.17000000000000171</v>
      </c>
      <c r="G33" s="28"/>
      <c r="I33" s="4"/>
      <c r="J33" s="19"/>
      <c r="K33" s="28"/>
    </row>
    <row r="34" spans="1:11">
      <c r="A34" s="6">
        <f t="shared" si="0"/>
        <v>77.240000000000023</v>
      </c>
      <c r="B34" s="7" t="s">
        <v>4</v>
      </c>
      <c r="C34" s="7" t="s">
        <v>8</v>
      </c>
      <c r="D34" s="8" t="s">
        <v>139</v>
      </c>
      <c r="E34" s="6">
        <v>1.6400000000000006</v>
      </c>
      <c r="G34" s="28"/>
      <c r="I34" s="4"/>
      <c r="J34" s="19"/>
      <c r="K34" s="28"/>
    </row>
    <row r="35" spans="1:11">
      <c r="A35" s="6">
        <f t="shared" si="0"/>
        <v>78.880000000000024</v>
      </c>
      <c r="B35" s="7" t="s">
        <v>3</v>
      </c>
      <c r="C35" s="7" t="s">
        <v>12</v>
      </c>
      <c r="D35" s="8" t="s">
        <v>118</v>
      </c>
      <c r="E35" s="6">
        <v>1.2899999999999991</v>
      </c>
      <c r="G35" s="28"/>
      <c r="I35" s="4"/>
      <c r="J35" s="19"/>
      <c r="K35" s="28"/>
    </row>
    <row r="36" spans="1:11">
      <c r="A36" s="6">
        <f t="shared" si="0"/>
        <v>80.170000000000016</v>
      </c>
      <c r="B36" s="7" t="s">
        <v>4</v>
      </c>
      <c r="C36" s="7" t="s">
        <v>12</v>
      </c>
      <c r="D36" s="8" t="s">
        <v>118</v>
      </c>
      <c r="E36" s="6">
        <v>0.88000000000000256</v>
      </c>
      <c r="G36" s="28"/>
      <c r="I36" s="4"/>
      <c r="J36" s="19"/>
      <c r="K36" s="28"/>
    </row>
    <row r="37" spans="1:11">
      <c r="A37" s="6">
        <f t="shared" si="0"/>
        <v>81.050000000000011</v>
      </c>
      <c r="B37" s="7" t="s">
        <v>4</v>
      </c>
      <c r="C37" s="7" t="s">
        <v>8</v>
      </c>
      <c r="D37" s="8" t="s">
        <v>15</v>
      </c>
      <c r="E37" s="6">
        <v>0.61999999999999744</v>
      </c>
      <c r="G37" s="28"/>
      <c r="I37" s="4"/>
      <c r="J37" s="19"/>
      <c r="K37" s="28"/>
    </row>
    <row r="38" spans="1:11">
      <c r="A38" s="6">
        <f t="shared" si="0"/>
        <v>81.670000000000016</v>
      </c>
      <c r="B38" s="7" t="s">
        <v>3</v>
      </c>
      <c r="C38" s="7" t="s">
        <v>12</v>
      </c>
      <c r="D38" s="8" t="s">
        <v>119</v>
      </c>
      <c r="E38" s="6">
        <v>2.0799999999999983</v>
      </c>
      <c r="G38" s="28"/>
      <c r="I38" s="4"/>
      <c r="J38" s="19"/>
      <c r="K38" s="28"/>
    </row>
    <row r="39" spans="1:11">
      <c r="A39" s="6">
        <f t="shared" si="0"/>
        <v>83.750000000000014</v>
      </c>
      <c r="B39" s="7" t="s">
        <v>9</v>
      </c>
      <c r="C39" s="7" t="s">
        <v>12</v>
      </c>
      <c r="D39" s="8" t="s">
        <v>42</v>
      </c>
      <c r="E39" s="6">
        <v>1.490000000000002</v>
      </c>
      <c r="G39" s="28"/>
      <c r="I39" s="4"/>
      <c r="J39" s="19"/>
      <c r="K39" s="28"/>
    </row>
    <row r="40" spans="1:11">
      <c r="A40" s="6">
        <f t="shared" si="0"/>
        <v>85.240000000000009</v>
      </c>
      <c r="B40" s="7" t="s">
        <v>4</v>
      </c>
      <c r="C40" s="7" t="s">
        <v>8</v>
      </c>
      <c r="D40" s="8" t="s">
        <v>143</v>
      </c>
      <c r="E40" s="6">
        <v>1.7199999999999989</v>
      </c>
      <c r="G40" s="28"/>
      <c r="I40" s="4"/>
      <c r="J40" s="19"/>
      <c r="K40" s="28"/>
    </row>
    <row r="41" spans="1:11">
      <c r="A41" s="6">
        <f t="shared" si="0"/>
        <v>86.960000000000008</v>
      </c>
      <c r="B41" s="7" t="s">
        <v>3</v>
      </c>
      <c r="C41" s="7" t="s">
        <v>12</v>
      </c>
      <c r="D41" s="8" t="s">
        <v>120</v>
      </c>
      <c r="E41" s="6">
        <v>0.82000000000000028</v>
      </c>
      <c r="G41" s="28"/>
      <c r="I41" s="4"/>
      <c r="J41" s="19"/>
      <c r="K41" s="28"/>
    </row>
    <row r="42" spans="1:11">
      <c r="A42" s="6">
        <f t="shared" si="0"/>
        <v>87.78</v>
      </c>
      <c r="B42" s="7" t="s">
        <v>4</v>
      </c>
      <c r="C42" s="7" t="s">
        <v>8</v>
      </c>
      <c r="D42" s="8" t="s">
        <v>138</v>
      </c>
      <c r="E42" s="6">
        <v>2.3900000000000006</v>
      </c>
      <c r="G42" s="28"/>
      <c r="I42" s="4"/>
      <c r="J42" s="19"/>
      <c r="K42" s="28"/>
    </row>
    <row r="43" spans="1:11">
      <c r="A43" s="6">
        <f t="shared" si="0"/>
        <v>90.17</v>
      </c>
      <c r="B43" s="7" t="s">
        <v>3</v>
      </c>
      <c r="C43" s="7" t="s">
        <v>12</v>
      </c>
      <c r="D43" s="8" t="s">
        <v>121</v>
      </c>
      <c r="E43" s="6">
        <v>0.81000000000000227</v>
      </c>
      <c r="G43" s="28"/>
      <c r="I43" s="4"/>
      <c r="J43" s="19"/>
      <c r="K43" s="28"/>
    </row>
    <row r="44" spans="1:11">
      <c r="A44" s="6">
        <f t="shared" si="0"/>
        <v>90.98</v>
      </c>
      <c r="B44" s="7" t="s">
        <v>4</v>
      </c>
      <c r="C44" s="7" t="s">
        <v>8</v>
      </c>
      <c r="D44" s="8" t="s">
        <v>162</v>
      </c>
      <c r="E44" s="6">
        <v>6.009999999999998</v>
      </c>
      <c r="G44" s="28"/>
      <c r="I44" s="4"/>
      <c r="J44" s="19"/>
      <c r="K44" s="28"/>
    </row>
    <row r="45" spans="1:11">
      <c r="A45" s="6">
        <f t="shared" si="0"/>
        <v>96.990000000000009</v>
      </c>
      <c r="B45" s="7" t="s">
        <v>3</v>
      </c>
      <c r="C45" s="7" t="s">
        <v>12</v>
      </c>
      <c r="D45" s="8" t="s">
        <v>163</v>
      </c>
      <c r="E45" s="6">
        <v>0.40999999999999659</v>
      </c>
      <c r="G45" s="28"/>
      <c r="I45" s="4"/>
      <c r="J45" s="19"/>
      <c r="K45" s="28"/>
    </row>
    <row r="46" spans="1:11">
      <c r="A46" s="6">
        <f t="shared" si="0"/>
        <v>97.4</v>
      </c>
      <c r="B46" s="7" t="s">
        <v>4</v>
      </c>
      <c r="C46" s="7" t="s">
        <v>8</v>
      </c>
      <c r="D46" s="8" t="s">
        <v>144</v>
      </c>
      <c r="E46" s="6">
        <v>8.1800000000000068</v>
      </c>
      <c r="G46" s="28"/>
      <c r="I46" s="4"/>
      <c r="J46" s="19"/>
      <c r="K46" s="28"/>
    </row>
    <row r="47" spans="1:11" ht="30" customHeight="1">
      <c r="A47" s="42">
        <f t="shared" si="0"/>
        <v>105.58000000000001</v>
      </c>
      <c r="B47" s="43" t="s">
        <v>220</v>
      </c>
      <c r="C47" s="44"/>
      <c r="D47" s="44"/>
      <c r="E47" s="45"/>
      <c r="G47" s="28"/>
      <c r="I47" s="4"/>
      <c r="J47" s="19"/>
      <c r="K47" s="28"/>
    </row>
    <row r="48" spans="1:11">
      <c r="A48" s="6">
        <f t="shared" si="0"/>
        <v>105.58000000000001</v>
      </c>
      <c r="B48" s="7" t="s">
        <v>3</v>
      </c>
      <c r="C48" s="7" t="s">
        <v>12</v>
      </c>
      <c r="D48" s="8" t="s">
        <v>122</v>
      </c>
      <c r="E48" s="6">
        <v>1.6200000000000045</v>
      </c>
      <c r="G48" s="28"/>
      <c r="I48" s="4"/>
      <c r="J48" s="19"/>
      <c r="K48" s="28"/>
    </row>
    <row r="49" spans="1:11">
      <c r="A49" s="6">
        <f t="shared" si="0"/>
        <v>107.20000000000002</v>
      </c>
      <c r="B49" s="7" t="s">
        <v>4</v>
      </c>
      <c r="C49" s="7" t="s">
        <v>8</v>
      </c>
      <c r="D49" s="8" t="s">
        <v>145</v>
      </c>
      <c r="E49" s="6">
        <v>0.53999999999999915</v>
      </c>
      <c r="G49" s="28"/>
      <c r="I49" s="4"/>
      <c r="J49" s="19"/>
      <c r="K49" s="28"/>
    </row>
    <row r="50" spans="1:11">
      <c r="A50" s="6">
        <f t="shared" si="0"/>
        <v>107.74000000000001</v>
      </c>
      <c r="B50" s="7" t="s">
        <v>3</v>
      </c>
      <c r="C50" s="7" t="s">
        <v>12</v>
      </c>
      <c r="D50" s="8" t="s">
        <v>164</v>
      </c>
      <c r="E50" s="6">
        <v>4.519999999999996</v>
      </c>
      <c r="G50" s="28"/>
      <c r="I50" s="4"/>
      <c r="J50" s="19"/>
      <c r="K50" s="28"/>
    </row>
    <row r="51" spans="1:11">
      <c r="A51" s="6">
        <f t="shared" si="0"/>
        <v>112.26</v>
      </c>
      <c r="B51" s="7" t="s">
        <v>3</v>
      </c>
      <c r="C51" s="7" t="s">
        <v>7</v>
      </c>
      <c r="D51" s="8" t="s">
        <v>209</v>
      </c>
      <c r="E51" s="6">
        <v>0.39000000000000057</v>
      </c>
      <c r="G51" s="28"/>
      <c r="I51" s="4"/>
      <c r="J51" s="19"/>
      <c r="K51" s="28"/>
    </row>
    <row r="52" spans="1:11">
      <c r="A52" s="6">
        <f t="shared" si="0"/>
        <v>112.65</v>
      </c>
      <c r="B52" s="7" t="s">
        <v>17</v>
      </c>
      <c r="C52" s="7" t="s">
        <v>12</v>
      </c>
      <c r="D52" s="8" t="s">
        <v>165</v>
      </c>
      <c r="E52" s="6">
        <v>1.1200000000000045</v>
      </c>
      <c r="G52" s="28"/>
      <c r="I52" s="4"/>
      <c r="J52" s="19"/>
      <c r="K52" s="28"/>
    </row>
    <row r="53" spans="1:11">
      <c r="A53" s="6">
        <f t="shared" si="0"/>
        <v>113.77000000000001</v>
      </c>
      <c r="B53" s="7" t="s">
        <v>4</v>
      </c>
      <c r="C53" s="7" t="s">
        <v>8</v>
      </c>
      <c r="D53" s="8" t="s">
        <v>146</v>
      </c>
      <c r="E53" s="6">
        <v>0.40999999999999659</v>
      </c>
      <c r="G53" s="28"/>
      <c r="I53" s="4"/>
      <c r="J53" s="19"/>
      <c r="K53" s="28"/>
    </row>
    <row r="54" spans="1:11">
      <c r="A54" s="6">
        <f t="shared" si="0"/>
        <v>114.18</v>
      </c>
      <c r="B54" s="7" t="s">
        <v>3</v>
      </c>
      <c r="C54" s="7" t="s">
        <v>12</v>
      </c>
      <c r="D54" s="8" t="s">
        <v>124</v>
      </c>
      <c r="E54" s="6">
        <v>0.5</v>
      </c>
      <c r="G54" s="28"/>
      <c r="I54" s="4"/>
      <c r="J54" s="19"/>
      <c r="K54" s="28"/>
    </row>
    <row r="55" spans="1:11">
      <c r="A55" s="6">
        <f t="shared" si="0"/>
        <v>114.68</v>
      </c>
      <c r="B55" s="7" t="s">
        <v>9</v>
      </c>
      <c r="C55" s="7" t="s">
        <v>12</v>
      </c>
      <c r="D55" s="8" t="s">
        <v>166</v>
      </c>
      <c r="E55" s="6">
        <v>0.32000000000000739</v>
      </c>
      <c r="G55" s="28"/>
      <c r="I55" s="4"/>
      <c r="J55" s="19"/>
      <c r="K55" s="28"/>
    </row>
    <row r="56" spans="1:11">
      <c r="A56" s="6">
        <f t="shared" si="0"/>
        <v>115.00000000000001</v>
      </c>
      <c r="B56" s="7" t="s">
        <v>9</v>
      </c>
      <c r="C56" s="7" t="s">
        <v>12</v>
      </c>
      <c r="D56" s="8" t="s">
        <v>124</v>
      </c>
      <c r="E56" s="6">
        <v>0.23999999999999488</v>
      </c>
      <c r="G56" s="28"/>
      <c r="I56" s="4"/>
      <c r="J56" s="19"/>
      <c r="K56" s="28"/>
    </row>
    <row r="57" spans="1:11">
      <c r="A57" s="6">
        <f t="shared" si="0"/>
        <v>115.24000000000001</v>
      </c>
      <c r="B57" s="7" t="s">
        <v>4</v>
      </c>
      <c r="C57" s="7" t="s">
        <v>8</v>
      </c>
      <c r="D57" s="8" t="s">
        <v>147</v>
      </c>
      <c r="E57" s="6">
        <v>0.40000000000000568</v>
      </c>
      <c r="G57" s="28"/>
      <c r="I57" s="4"/>
      <c r="J57" s="19"/>
      <c r="K57" s="28"/>
    </row>
    <row r="58" spans="1:11">
      <c r="A58" s="6">
        <f t="shared" si="0"/>
        <v>115.64000000000001</v>
      </c>
      <c r="B58" s="7" t="s">
        <v>3</v>
      </c>
      <c r="C58" s="7" t="s">
        <v>12</v>
      </c>
      <c r="D58" s="8" t="s">
        <v>125</v>
      </c>
      <c r="E58" s="6">
        <v>1.6299999999999955</v>
      </c>
      <c r="G58" s="28"/>
      <c r="I58" s="4"/>
      <c r="J58" s="19"/>
      <c r="K58" s="28"/>
    </row>
    <row r="59" spans="1:11">
      <c r="A59" s="6">
        <f t="shared" si="0"/>
        <v>117.27000000000001</v>
      </c>
      <c r="B59" s="7" t="s">
        <v>3</v>
      </c>
      <c r="C59" s="7" t="s">
        <v>7</v>
      </c>
      <c r="D59" s="8" t="s">
        <v>167</v>
      </c>
      <c r="E59" s="6">
        <v>3.269999999999996</v>
      </c>
      <c r="G59" s="28"/>
      <c r="I59" s="4"/>
      <c r="J59" s="19"/>
      <c r="K59" s="28"/>
    </row>
    <row r="60" spans="1:11" ht="30" customHeight="1">
      <c r="A60" s="42">
        <f t="shared" si="0"/>
        <v>120.54</v>
      </c>
      <c r="B60" s="43" t="s">
        <v>206</v>
      </c>
      <c r="C60" s="44"/>
      <c r="D60" s="44"/>
      <c r="E60" s="45"/>
      <c r="G60" s="28"/>
      <c r="I60" s="4"/>
      <c r="J60" s="19"/>
      <c r="K60" s="28"/>
    </row>
    <row r="61" spans="1:11">
      <c r="A61" s="6">
        <f t="shared" si="0"/>
        <v>120.54</v>
      </c>
      <c r="B61" s="7" t="s">
        <v>9</v>
      </c>
      <c r="C61" s="7" t="s">
        <v>7</v>
      </c>
      <c r="D61" s="8" t="s">
        <v>168</v>
      </c>
      <c r="E61" s="6">
        <v>2.4000000000000057</v>
      </c>
      <c r="G61" s="28"/>
      <c r="I61" s="4"/>
      <c r="J61" s="19"/>
      <c r="K61" s="28"/>
    </row>
    <row r="62" spans="1:11">
      <c r="A62" s="6">
        <f t="shared" si="0"/>
        <v>122.94000000000001</v>
      </c>
      <c r="B62" s="7" t="s">
        <v>4</v>
      </c>
      <c r="C62" s="7" t="s">
        <v>12</v>
      </c>
      <c r="D62" s="8" t="s">
        <v>169</v>
      </c>
      <c r="E62" s="6">
        <v>10.849999999999994</v>
      </c>
      <c r="G62" s="28"/>
      <c r="I62" s="4"/>
      <c r="J62" s="19"/>
      <c r="K62" s="28"/>
    </row>
    <row r="63" spans="1:11">
      <c r="A63" s="6">
        <f t="shared" si="0"/>
        <v>133.79000000000002</v>
      </c>
      <c r="B63" s="7" t="s">
        <v>3</v>
      </c>
      <c r="C63" s="7" t="s">
        <v>6</v>
      </c>
      <c r="D63" s="8" t="s">
        <v>170</v>
      </c>
      <c r="E63" s="6">
        <v>1.0600000000000023</v>
      </c>
      <c r="G63" s="28"/>
      <c r="I63" s="4"/>
      <c r="J63" s="19"/>
      <c r="K63" s="28"/>
    </row>
    <row r="64" spans="1:11">
      <c r="A64" s="6">
        <f t="shared" si="0"/>
        <v>134.85000000000002</v>
      </c>
      <c r="B64" s="7" t="s">
        <v>4</v>
      </c>
      <c r="C64" s="7" t="s">
        <v>12</v>
      </c>
      <c r="D64" s="8" t="s">
        <v>171</v>
      </c>
      <c r="E64" s="6">
        <v>1.0600000000000023</v>
      </c>
      <c r="G64" s="28"/>
      <c r="I64" s="4"/>
      <c r="J64" s="19"/>
      <c r="K64" s="28"/>
    </row>
    <row r="65" spans="1:11">
      <c r="A65" s="6">
        <f t="shared" si="0"/>
        <v>135.91000000000003</v>
      </c>
      <c r="B65" s="7" t="s">
        <v>3</v>
      </c>
      <c r="C65" s="7" t="s">
        <v>7</v>
      </c>
      <c r="D65" s="8" t="s">
        <v>126</v>
      </c>
      <c r="E65" s="6">
        <v>9.6799999999999926</v>
      </c>
      <c r="G65" s="28"/>
      <c r="I65" s="4"/>
      <c r="J65" s="19"/>
      <c r="K65" s="28"/>
    </row>
    <row r="66" spans="1:11">
      <c r="A66" s="6">
        <f t="shared" si="0"/>
        <v>145.59000000000003</v>
      </c>
      <c r="B66" s="9" t="s">
        <v>3</v>
      </c>
      <c r="C66" s="7" t="s">
        <v>6</v>
      </c>
      <c r="D66" s="8" t="s">
        <v>172</v>
      </c>
      <c r="E66" s="6">
        <v>3.2000000000000028</v>
      </c>
      <c r="G66" s="28"/>
      <c r="H66" s="29"/>
      <c r="I66" s="4"/>
      <c r="J66" s="19"/>
      <c r="K66" s="28"/>
    </row>
    <row r="67" spans="1:11">
      <c r="A67" s="6">
        <f t="shared" si="0"/>
        <v>148.79000000000002</v>
      </c>
      <c r="B67" s="7" t="s">
        <v>3</v>
      </c>
      <c r="C67" s="7" t="s">
        <v>8</v>
      </c>
      <c r="D67" s="8" t="s">
        <v>173</v>
      </c>
      <c r="E67" s="6">
        <f>A68-A67</f>
        <v>1.6099999999999852</v>
      </c>
      <c r="G67" s="28"/>
      <c r="I67" s="4"/>
      <c r="J67" s="19"/>
      <c r="K67" s="28"/>
    </row>
    <row r="68" spans="1:11" s="34" customFormat="1">
      <c r="A68" s="6">
        <v>150.4</v>
      </c>
      <c r="B68" s="7" t="s">
        <v>3</v>
      </c>
      <c r="C68" s="7" t="s">
        <v>6</v>
      </c>
      <c r="D68" s="8" t="s">
        <v>221</v>
      </c>
      <c r="E68" s="6">
        <f>A69-A68</f>
        <v>4</v>
      </c>
      <c r="G68" s="28"/>
      <c r="H68" s="4"/>
      <c r="I68" s="4"/>
      <c r="J68" s="19"/>
      <c r="K68" s="28"/>
    </row>
    <row r="69" spans="1:11">
      <c r="A69" s="6">
        <v>154.4</v>
      </c>
      <c r="B69" s="7" t="s">
        <v>4</v>
      </c>
      <c r="C69" s="7" t="s">
        <v>8</v>
      </c>
      <c r="D69" s="8" t="s">
        <v>222</v>
      </c>
      <c r="E69" s="6">
        <f>A70-A69</f>
        <v>1.5999999999999943</v>
      </c>
      <c r="G69" s="28"/>
      <c r="I69" s="4"/>
      <c r="J69" s="19"/>
      <c r="K69" s="28"/>
    </row>
    <row r="70" spans="1:11">
      <c r="A70" s="6">
        <v>156</v>
      </c>
      <c r="B70" s="7" t="s">
        <v>3</v>
      </c>
      <c r="C70" s="7" t="s">
        <v>6</v>
      </c>
      <c r="D70" s="8" t="s">
        <v>127</v>
      </c>
      <c r="E70" s="6">
        <v>2.2999999999999998</v>
      </c>
      <c r="G70" s="28"/>
      <c r="I70" s="4"/>
      <c r="J70" s="19"/>
      <c r="K70" s="28"/>
    </row>
    <row r="71" spans="1:11">
      <c r="A71" s="6">
        <f t="shared" si="0"/>
        <v>158.30000000000001</v>
      </c>
      <c r="B71" s="7" t="s">
        <v>4</v>
      </c>
      <c r="C71" s="7" t="s">
        <v>8</v>
      </c>
      <c r="D71" s="8" t="s">
        <v>148</v>
      </c>
      <c r="E71" s="6">
        <v>7.9799999999999898</v>
      </c>
      <c r="G71" s="28"/>
      <c r="I71" s="4"/>
      <c r="J71" s="19"/>
      <c r="K71" s="28"/>
    </row>
    <row r="72" spans="1:11">
      <c r="A72" s="6">
        <f t="shared" si="0"/>
        <v>166.28</v>
      </c>
      <c r="B72" s="7" t="s">
        <v>3</v>
      </c>
      <c r="C72" s="7" t="s">
        <v>6</v>
      </c>
      <c r="D72" s="8" t="s">
        <v>128</v>
      </c>
      <c r="E72" s="6">
        <v>2.2700000000000102</v>
      </c>
      <c r="G72" s="28"/>
      <c r="I72" s="4"/>
      <c r="J72" s="19"/>
      <c r="K72" s="28"/>
    </row>
    <row r="73" spans="1:11">
      <c r="A73" s="6">
        <f t="shared" si="0"/>
        <v>168.55</v>
      </c>
      <c r="B73" s="7" t="s">
        <v>3</v>
      </c>
      <c r="C73" s="7" t="s">
        <v>8</v>
      </c>
      <c r="D73" s="8" t="s">
        <v>129</v>
      </c>
      <c r="E73" s="6">
        <v>0.44999999999998863</v>
      </c>
      <c r="G73" s="28"/>
      <c r="I73" s="4"/>
      <c r="J73" s="19"/>
      <c r="K73" s="28"/>
    </row>
    <row r="74" spans="1:11">
      <c r="A74" s="6">
        <f t="shared" ref="A74:A88" si="1">A73+E73</f>
        <v>169</v>
      </c>
      <c r="B74" s="9" t="s">
        <v>4</v>
      </c>
      <c r="C74" s="7" t="s">
        <v>7</v>
      </c>
      <c r="D74" s="8" t="s">
        <v>149</v>
      </c>
      <c r="E74" s="6">
        <v>1.3300000000000125</v>
      </c>
      <c r="G74" s="28"/>
      <c r="I74" s="4"/>
      <c r="J74" s="19"/>
      <c r="K74" s="28"/>
    </row>
    <row r="75" spans="1:11">
      <c r="A75" s="6">
        <f t="shared" si="1"/>
        <v>170.33</v>
      </c>
      <c r="B75" s="7" t="s">
        <v>175</v>
      </c>
      <c r="C75" s="7" t="s">
        <v>210</v>
      </c>
      <c r="D75" s="8" t="s">
        <v>176</v>
      </c>
      <c r="E75" s="6">
        <v>3.7900000000000063</v>
      </c>
      <c r="G75" s="28"/>
      <c r="I75" s="4"/>
      <c r="J75" s="19"/>
      <c r="K75" s="28"/>
    </row>
    <row r="76" spans="1:11">
      <c r="A76" s="6">
        <f t="shared" si="1"/>
        <v>174.12</v>
      </c>
      <c r="B76" s="7" t="s">
        <v>177</v>
      </c>
      <c r="C76" s="7" t="s">
        <v>18</v>
      </c>
      <c r="D76" s="8" t="s">
        <v>178</v>
      </c>
      <c r="E76" s="6">
        <v>0.90999999999999659</v>
      </c>
      <c r="G76" s="28"/>
      <c r="I76" s="4"/>
      <c r="J76" s="19"/>
      <c r="K76" s="28"/>
    </row>
    <row r="77" spans="1:11">
      <c r="A77" s="6">
        <f t="shared" si="1"/>
        <v>175.03</v>
      </c>
      <c r="B77" s="7" t="s">
        <v>3</v>
      </c>
      <c r="C77" s="7" t="s">
        <v>7</v>
      </c>
      <c r="D77" s="8" t="s">
        <v>179</v>
      </c>
      <c r="E77" s="6">
        <v>4.1799999999999784</v>
      </c>
      <c r="G77" s="28"/>
      <c r="I77" s="4"/>
      <c r="J77" s="19"/>
      <c r="K77" s="28"/>
    </row>
    <row r="78" spans="1:11">
      <c r="A78" s="6">
        <f t="shared" si="1"/>
        <v>179.20999999999998</v>
      </c>
      <c r="B78" s="7" t="s">
        <v>3</v>
      </c>
      <c r="C78" s="7" t="s">
        <v>6</v>
      </c>
      <c r="D78" s="8" t="s">
        <v>180</v>
      </c>
      <c r="E78" s="6">
        <v>1.5600000000000023</v>
      </c>
      <c r="G78" s="28"/>
      <c r="I78" s="4"/>
      <c r="J78" s="19"/>
      <c r="K78" s="28"/>
    </row>
    <row r="79" spans="1:11">
      <c r="A79" s="6">
        <f t="shared" si="1"/>
        <v>180.76999999999998</v>
      </c>
      <c r="B79" s="7" t="s">
        <v>4</v>
      </c>
      <c r="C79" s="7" t="s">
        <v>7</v>
      </c>
      <c r="D79" s="8" t="s">
        <v>150</v>
      </c>
      <c r="E79" s="6">
        <v>3.3400000000000034</v>
      </c>
      <c r="G79" s="28"/>
      <c r="I79" s="4"/>
      <c r="J79" s="19"/>
      <c r="K79" s="28"/>
    </row>
    <row r="80" spans="1:11">
      <c r="A80" s="6">
        <f t="shared" si="1"/>
        <v>184.10999999999999</v>
      </c>
      <c r="B80" s="7" t="s">
        <v>3</v>
      </c>
      <c r="C80" s="7" t="s">
        <v>6</v>
      </c>
      <c r="D80" s="8" t="s">
        <v>130</v>
      </c>
      <c r="E80" s="6">
        <v>6.9999999999993179E-2</v>
      </c>
      <c r="G80" s="28"/>
      <c r="I80" s="4"/>
      <c r="J80" s="19"/>
      <c r="K80" s="28"/>
    </row>
    <row r="81" spans="1:11">
      <c r="A81" s="6">
        <f t="shared" si="1"/>
        <v>184.17999999999998</v>
      </c>
      <c r="B81" s="7" t="s">
        <v>4</v>
      </c>
      <c r="C81" s="7" t="s">
        <v>7</v>
      </c>
      <c r="D81" s="8" t="s">
        <v>151</v>
      </c>
      <c r="E81" s="6">
        <v>1.6800000000000068</v>
      </c>
      <c r="G81" s="28"/>
      <c r="I81" s="4"/>
      <c r="J81" s="19"/>
      <c r="K81" s="28"/>
    </row>
    <row r="82" spans="1:11">
      <c r="A82" s="6">
        <f t="shared" si="1"/>
        <v>185.85999999999999</v>
      </c>
      <c r="B82" s="7" t="s">
        <v>4</v>
      </c>
      <c r="C82" s="7" t="s">
        <v>12</v>
      </c>
      <c r="D82" s="8" t="s">
        <v>181</v>
      </c>
      <c r="E82" s="6">
        <v>2.9900000000000091</v>
      </c>
      <c r="G82" s="28"/>
      <c r="I82" s="4"/>
      <c r="J82" s="19"/>
      <c r="K82" s="28"/>
    </row>
    <row r="83" spans="1:11">
      <c r="A83" s="6">
        <f t="shared" si="1"/>
        <v>188.85</v>
      </c>
      <c r="B83" s="7" t="s">
        <v>4</v>
      </c>
      <c r="C83" s="7" t="s">
        <v>12</v>
      </c>
      <c r="D83" s="8" t="s">
        <v>182</v>
      </c>
      <c r="E83" s="6">
        <v>3.1699999999999875</v>
      </c>
      <c r="G83" s="28"/>
      <c r="I83" s="4"/>
      <c r="J83" s="19"/>
      <c r="K83" s="28"/>
    </row>
    <row r="84" spans="1:11">
      <c r="A84" s="6">
        <f t="shared" si="1"/>
        <v>192.01999999999998</v>
      </c>
      <c r="B84" s="7" t="s">
        <v>3</v>
      </c>
      <c r="C84" s="7" t="s">
        <v>7</v>
      </c>
      <c r="D84" s="8" t="s">
        <v>131</v>
      </c>
      <c r="E84" s="6">
        <v>1.6200000000000045</v>
      </c>
      <c r="G84" s="28"/>
      <c r="I84" s="4"/>
      <c r="J84" s="19"/>
      <c r="K84" s="28"/>
    </row>
    <row r="85" spans="1:11">
      <c r="A85" s="6">
        <f t="shared" si="1"/>
        <v>193.64</v>
      </c>
      <c r="B85" s="7" t="s">
        <v>4</v>
      </c>
      <c r="C85" s="7" t="s">
        <v>12</v>
      </c>
      <c r="D85" s="8" t="s">
        <v>152</v>
      </c>
      <c r="E85" s="6">
        <v>1.6299999999999955</v>
      </c>
      <c r="G85" s="28"/>
      <c r="I85" s="4"/>
      <c r="J85" s="19"/>
      <c r="K85" s="28"/>
    </row>
    <row r="86" spans="1:11">
      <c r="A86" s="6">
        <f t="shared" si="1"/>
        <v>195.26999999999998</v>
      </c>
      <c r="B86" s="7" t="s">
        <v>3</v>
      </c>
      <c r="C86" s="7" t="s">
        <v>7</v>
      </c>
      <c r="D86" s="8" t="s">
        <v>183</v>
      </c>
      <c r="E86" s="6">
        <v>1.6300000000000239</v>
      </c>
      <c r="G86" s="28"/>
      <c r="I86" s="4"/>
      <c r="J86" s="19"/>
      <c r="K86" s="28"/>
    </row>
    <row r="87" spans="1:11">
      <c r="A87" s="6">
        <f t="shared" si="1"/>
        <v>196.9</v>
      </c>
      <c r="B87" s="7" t="s">
        <v>4</v>
      </c>
      <c r="C87" s="7" t="s">
        <v>12</v>
      </c>
      <c r="D87" s="8" t="s">
        <v>153</v>
      </c>
      <c r="E87" s="6">
        <v>3.2399999999999807</v>
      </c>
      <c r="G87" s="28"/>
      <c r="I87" s="4"/>
      <c r="J87" s="19"/>
      <c r="K87" s="28"/>
    </row>
    <row r="88" spans="1:11" ht="30.75" customHeight="1">
      <c r="A88" s="42">
        <f t="shared" si="1"/>
        <v>200.14</v>
      </c>
      <c r="B88" s="43" t="s">
        <v>216</v>
      </c>
      <c r="C88" s="44"/>
      <c r="D88" s="44"/>
      <c r="E88" s="45"/>
      <c r="G88" s="28"/>
      <c r="I88" s="4"/>
      <c r="J88" s="31"/>
      <c r="K88" s="28"/>
    </row>
  </sheetData>
  <mergeCells count="9">
    <mergeCell ref="B16:E16"/>
    <mergeCell ref="B88:E88"/>
    <mergeCell ref="A1:E1"/>
    <mergeCell ref="A2:E2"/>
    <mergeCell ref="A3:E3"/>
    <mergeCell ref="A4:E4"/>
    <mergeCell ref="B47:E47"/>
    <mergeCell ref="B60:E60"/>
    <mergeCell ref="A5:E5"/>
  </mergeCells>
  <phoneticPr fontId="0" type="noConversion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rowBreaks count="2" manualBreakCount="2">
    <brk id="16" max="16383" man="1"/>
    <brk id="4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125" zoomScaleNormal="125" zoomScalePageLayoutView="125" workbookViewId="0">
      <selection sqref="A1:E1"/>
    </sheetView>
  </sheetViews>
  <sheetFormatPr baseColWidth="10" defaultColWidth="8.83203125" defaultRowHeight="15" x14ac:dyDescent="0"/>
  <cols>
    <col min="1" max="1" width="8" style="3" bestFit="1" customWidth="1"/>
    <col min="2" max="2" width="8.1640625" style="4" customWidth="1"/>
    <col min="3" max="3" width="8" style="5" customWidth="1"/>
    <col min="4" max="4" width="40.83203125" style="5" customWidth="1"/>
    <col min="5" max="5" width="5.5" style="3" customWidth="1"/>
    <col min="6" max="6" width="4.5" style="1" customWidth="1"/>
    <col min="7" max="7" width="8" style="3" bestFit="1" customWidth="1"/>
    <col min="8" max="8" width="8.1640625" style="4" customWidth="1"/>
    <col min="9" max="9" width="8" style="20" customWidth="1"/>
    <col min="10" max="10" width="40.83203125" style="20" customWidth="1"/>
    <col min="11" max="11" width="5.5" style="3" customWidth="1"/>
    <col min="12" max="14" width="8.83203125" style="21"/>
    <col min="15" max="16384" width="8.83203125" style="1"/>
  </cols>
  <sheetData>
    <row r="1" spans="1:14" s="2" customFormat="1">
      <c r="A1" s="46" t="s">
        <v>197</v>
      </c>
      <c r="B1" s="47"/>
      <c r="C1" s="47"/>
      <c r="D1" s="47"/>
      <c r="E1" s="47"/>
      <c r="G1" s="22"/>
      <c r="H1" s="23"/>
      <c r="I1" s="23"/>
      <c r="J1" s="23"/>
      <c r="K1" s="23"/>
      <c r="L1" s="23"/>
      <c r="M1" s="23"/>
      <c r="N1" s="23"/>
    </row>
    <row r="2" spans="1:14" s="2" customFormat="1">
      <c r="A2" s="48" t="s">
        <v>198</v>
      </c>
      <c r="B2" s="47"/>
      <c r="C2" s="47"/>
      <c r="D2" s="47"/>
      <c r="E2" s="47"/>
      <c r="G2" s="39"/>
      <c r="H2" s="23"/>
      <c r="I2" s="23"/>
      <c r="J2" s="23"/>
      <c r="K2" s="23"/>
      <c r="L2" s="23"/>
      <c r="M2" s="23"/>
      <c r="N2" s="23"/>
    </row>
    <row r="3" spans="1:14">
      <c r="A3" s="49" t="s">
        <v>199</v>
      </c>
      <c r="B3" s="50"/>
      <c r="C3" s="50"/>
      <c r="D3" s="50"/>
      <c r="E3" s="50"/>
      <c r="G3" s="20"/>
      <c r="H3" s="21"/>
      <c r="I3" s="21"/>
      <c r="J3" s="21"/>
      <c r="K3" s="21"/>
    </row>
    <row r="4" spans="1:14">
      <c r="A4" s="49" t="s">
        <v>200</v>
      </c>
      <c r="B4" s="50"/>
      <c r="C4" s="50"/>
      <c r="D4" s="50"/>
      <c r="E4" s="50"/>
      <c r="G4" s="20"/>
      <c r="H4" s="21"/>
      <c r="I4" s="21"/>
      <c r="J4" s="21"/>
      <c r="K4" s="21"/>
    </row>
    <row r="5" spans="1:14" s="12" customFormat="1" ht="16" customHeight="1">
      <c r="A5" s="51" t="s">
        <v>219</v>
      </c>
      <c r="B5" s="50"/>
      <c r="C5" s="50"/>
      <c r="D5" s="50"/>
      <c r="E5" s="50"/>
      <c r="G5" s="20"/>
      <c r="H5" s="21"/>
      <c r="I5" s="21"/>
      <c r="J5" s="21"/>
      <c r="K5" s="21"/>
      <c r="L5" s="21"/>
      <c r="M5" s="21"/>
      <c r="N5" s="21"/>
    </row>
    <row r="6" spans="1:14" ht="31.5" customHeight="1">
      <c r="A6" s="14" t="s">
        <v>0</v>
      </c>
      <c r="B6" s="17" t="s">
        <v>20</v>
      </c>
      <c r="C6" s="18" t="s">
        <v>1</v>
      </c>
      <c r="D6" s="16" t="s">
        <v>2</v>
      </c>
      <c r="E6" s="15" t="s">
        <v>19</v>
      </c>
      <c r="F6" s="11"/>
      <c r="G6" s="24"/>
      <c r="H6" s="20"/>
      <c r="I6" s="25"/>
      <c r="J6" s="26"/>
      <c r="K6" s="27"/>
    </row>
    <row r="7" spans="1:14">
      <c r="A7" s="6">
        <v>0</v>
      </c>
      <c r="B7" s="7" t="s">
        <v>4</v>
      </c>
      <c r="C7" s="7" t="s">
        <v>11</v>
      </c>
      <c r="D7" s="8" t="s">
        <v>207</v>
      </c>
      <c r="E7" s="6">
        <f t="shared" ref="E7:E75" si="0">A8-A7</f>
        <v>0.08</v>
      </c>
      <c r="G7" s="28"/>
      <c r="I7" s="4"/>
      <c r="J7" s="19"/>
      <c r="K7" s="28"/>
    </row>
    <row r="8" spans="1:14">
      <c r="A8" s="6">
        <v>0.08</v>
      </c>
      <c r="B8" s="7" t="s">
        <v>3</v>
      </c>
      <c r="C8" s="7" t="s">
        <v>13</v>
      </c>
      <c r="D8" s="8" t="s">
        <v>193</v>
      </c>
      <c r="E8" s="6">
        <f t="shared" si="0"/>
        <v>0.38</v>
      </c>
      <c r="G8" s="28"/>
      <c r="I8" s="4"/>
      <c r="J8" s="19"/>
      <c r="K8" s="28"/>
    </row>
    <row r="9" spans="1:14">
      <c r="A9" s="6">
        <v>0.46</v>
      </c>
      <c r="B9" s="7" t="s">
        <v>3</v>
      </c>
      <c r="C9" s="7" t="s">
        <v>208</v>
      </c>
      <c r="D9" s="8" t="s">
        <v>115</v>
      </c>
      <c r="E9" s="6">
        <f t="shared" si="0"/>
        <v>0.47999999999999993</v>
      </c>
      <c r="G9" s="28"/>
      <c r="I9" s="4"/>
      <c r="J9" s="19"/>
      <c r="K9" s="28"/>
    </row>
    <row r="10" spans="1:14">
      <c r="A10" s="6">
        <v>0.94</v>
      </c>
      <c r="B10" s="7" t="s">
        <v>3</v>
      </c>
      <c r="C10" s="7" t="s">
        <v>10</v>
      </c>
      <c r="D10" s="8" t="s">
        <v>116</v>
      </c>
      <c r="E10" s="6">
        <f t="shared" si="0"/>
        <v>12.43</v>
      </c>
      <c r="G10" s="28"/>
      <c r="I10" s="4"/>
      <c r="J10" s="19"/>
      <c r="K10" s="28"/>
    </row>
    <row r="11" spans="1:14" ht="30">
      <c r="A11" s="6">
        <v>13.37</v>
      </c>
      <c r="B11" s="7" t="s">
        <v>4</v>
      </c>
      <c r="C11" s="7" t="s">
        <v>8</v>
      </c>
      <c r="D11" s="8" t="s">
        <v>156</v>
      </c>
      <c r="E11" s="6">
        <f t="shared" si="0"/>
        <v>6.0600000000000005</v>
      </c>
      <c r="G11" s="28"/>
      <c r="I11" s="4"/>
      <c r="J11" s="19"/>
      <c r="K11" s="28"/>
    </row>
    <row r="12" spans="1:14">
      <c r="A12" s="6">
        <v>19.43</v>
      </c>
      <c r="B12" s="7" t="s">
        <v>4</v>
      </c>
      <c r="C12" s="7" t="s">
        <v>6</v>
      </c>
      <c r="D12" s="8" t="s">
        <v>157</v>
      </c>
      <c r="E12" s="6">
        <f t="shared" si="0"/>
        <v>1.370000000000001</v>
      </c>
      <c r="G12" s="28"/>
      <c r="I12" s="4"/>
      <c r="J12" s="19"/>
      <c r="K12" s="28"/>
    </row>
    <row r="13" spans="1:14">
      <c r="A13" s="6">
        <v>20.8</v>
      </c>
      <c r="B13" s="7" t="s">
        <v>3</v>
      </c>
      <c r="C13" s="7" t="s">
        <v>8</v>
      </c>
      <c r="D13" s="8" t="s">
        <v>158</v>
      </c>
      <c r="E13" s="6">
        <f t="shared" si="0"/>
        <v>1.3900000000000006</v>
      </c>
      <c r="G13" s="28"/>
      <c r="I13" s="4"/>
      <c r="J13" s="19"/>
      <c r="K13" s="28"/>
    </row>
    <row r="14" spans="1:14">
      <c r="A14" s="6">
        <v>22.19</v>
      </c>
      <c r="B14" s="7" t="s">
        <v>4</v>
      </c>
      <c r="C14" s="7" t="s">
        <v>6</v>
      </c>
      <c r="D14" s="8" t="s">
        <v>159</v>
      </c>
      <c r="E14" s="6">
        <f t="shared" si="0"/>
        <v>0.93999999999999773</v>
      </c>
      <c r="G14" s="28"/>
      <c r="I14" s="4"/>
      <c r="J14" s="19"/>
      <c r="K14" s="28"/>
    </row>
    <row r="15" spans="1:14">
      <c r="A15" s="6">
        <v>23.13</v>
      </c>
      <c r="B15" s="7" t="s">
        <v>3</v>
      </c>
      <c r="C15" s="7" t="s">
        <v>8</v>
      </c>
      <c r="D15" s="8" t="s">
        <v>117</v>
      </c>
      <c r="E15" s="6">
        <f t="shared" si="0"/>
        <v>6.370000000000001</v>
      </c>
      <c r="G15" s="28"/>
      <c r="I15" s="4"/>
      <c r="J15" s="19"/>
      <c r="K15" s="28"/>
    </row>
    <row r="16" spans="1:14">
      <c r="A16" s="6">
        <v>29.5</v>
      </c>
      <c r="B16" s="7" t="s">
        <v>4</v>
      </c>
      <c r="C16" s="7" t="s">
        <v>12</v>
      </c>
      <c r="D16" s="8" t="s">
        <v>141</v>
      </c>
      <c r="E16" s="6">
        <f t="shared" si="0"/>
        <v>0.62999999999999901</v>
      </c>
      <c r="G16" s="28"/>
      <c r="I16" s="4"/>
      <c r="J16" s="19"/>
      <c r="K16" s="28"/>
    </row>
    <row r="17" spans="1:14">
      <c r="A17" s="6">
        <v>30.13</v>
      </c>
      <c r="B17" s="7" t="s">
        <v>4</v>
      </c>
      <c r="C17" s="7" t="s">
        <v>11</v>
      </c>
      <c r="D17" s="8" t="s">
        <v>142</v>
      </c>
      <c r="E17" s="6">
        <f t="shared" si="0"/>
        <v>1.6900000000000013</v>
      </c>
      <c r="G17" s="28"/>
      <c r="I17" s="4"/>
      <c r="J17" s="19"/>
      <c r="K17" s="28"/>
    </row>
    <row r="18" spans="1:14">
      <c r="A18" s="6">
        <v>31.82</v>
      </c>
      <c r="B18" s="7" t="s">
        <v>4</v>
      </c>
      <c r="C18" s="7" t="s">
        <v>10</v>
      </c>
      <c r="D18" s="8" t="s">
        <v>160</v>
      </c>
      <c r="E18" s="6">
        <f t="shared" si="0"/>
        <v>0.25999999999999801</v>
      </c>
      <c r="G18" s="28"/>
      <c r="I18" s="4"/>
      <c r="J18" s="19"/>
      <c r="K18" s="28"/>
    </row>
    <row r="19" spans="1:14">
      <c r="A19" s="6">
        <v>32.08</v>
      </c>
      <c r="B19" s="7" t="s">
        <v>3</v>
      </c>
      <c r="C19" s="7" t="s">
        <v>11</v>
      </c>
      <c r="D19" s="8" t="s">
        <v>161</v>
      </c>
      <c r="E19" s="6">
        <f t="shared" si="0"/>
        <v>0.17000000000000171</v>
      </c>
      <c r="G19" s="28"/>
      <c r="I19" s="4"/>
      <c r="J19" s="19"/>
      <c r="K19" s="28"/>
    </row>
    <row r="20" spans="1:14">
      <c r="A20" s="6">
        <v>32.25</v>
      </c>
      <c r="B20" s="7" t="s">
        <v>4</v>
      </c>
      <c r="C20" s="7" t="s">
        <v>8</v>
      </c>
      <c r="D20" s="8" t="s">
        <v>139</v>
      </c>
      <c r="E20" s="6">
        <f t="shared" si="0"/>
        <v>1.6400000000000006</v>
      </c>
      <c r="G20" s="28"/>
      <c r="I20" s="4"/>
      <c r="J20" s="19"/>
      <c r="K20" s="28"/>
    </row>
    <row r="21" spans="1:14">
      <c r="A21" s="6">
        <v>33.89</v>
      </c>
      <c r="B21" s="7" t="s">
        <v>3</v>
      </c>
      <c r="C21" s="7" t="s">
        <v>12</v>
      </c>
      <c r="D21" s="8" t="s">
        <v>118</v>
      </c>
      <c r="E21" s="6">
        <f t="shared" si="0"/>
        <v>1.2899999999999991</v>
      </c>
      <c r="G21" s="28"/>
      <c r="I21" s="4"/>
      <c r="J21" s="19"/>
      <c r="K21" s="28"/>
    </row>
    <row r="22" spans="1:14">
      <c r="A22" s="6">
        <v>35.18</v>
      </c>
      <c r="B22" s="7" t="s">
        <v>4</v>
      </c>
      <c r="C22" s="7" t="s">
        <v>12</v>
      </c>
      <c r="D22" s="8" t="s">
        <v>118</v>
      </c>
      <c r="E22" s="6">
        <f t="shared" si="0"/>
        <v>0.88000000000000256</v>
      </c>
      <c r="G22" s="28"/>
      <c r="I22" s="4"/>
      <c r="J22" s="19"/>
      <c r="K22" s="28"/>
    </row>
    <row r="23" spans="1:14" s="13" customFormat="1">
      <c r="A23" s="6">
        <v>36.06</v>
      </c>
      <c r="B23" s="7" t="s">
        <v>4</v>
      </c>
      <c r="C23" s="7" t="s">
        <v>8</v>
      </c>
      <c r="D23" s="8" t="s">
        <v>15</v>
      </c>
      <c r="E23" s="6">
        <f t="shared" si="0"/>
        <v>0.61999999999999744</v>
      </c>
      <c r="G23" s="28"/>
      <c r="H23" s="4"/>
      <c r="I23" s="4"/>
      <c r="J23" s="19"/>
      <c r="K23" s="28"/>
      <c r="L23" s="21"/>
      <c r="M23" s="21"/>
      <c r="N23" s="21"/>
    </row>
    <row r="24" spans="1:14">
      <c r="A24" s="6">
        <v>36.68</v>
      </c>
      <c r="B24" s="7" t="s">
        <v>3</v>
      </c>
      <c r="C24" s="7" t="s">
        <v>12</v>
      </c>
      <c r="D24" s="8" t="s">
        <v>119</v>
      </c>
      <c r="E24" s="6">
        <f t="shared" si="0"/>
        <v>2.0799999999999983</v>
      </c>
      <c r="G24" s="28"/>
      <c r="I24" s="4"/>
      <c r="J24" s="19"/>
      <c r="K24" s="28"/>
    </row>
    <row r="25" spans="1:14">
      <c r="A25" s="6">
        <v>38.76</v>
      </c>
      <c r="B25" s="7" t="s">
        <v>9</v>
      </c>
      <c r="C25" s="7" t="s">
        <v>12</v>
      </c>
      <c r="D25" s="8" t="s">
        <v>42</v>
      </c>
      <c r="E25" s="6">
        <f t="shared" si="0"/>
        <v>1.490000000000002</v>
      </c>
      <c r="G25" s="28"/>
      <c r="I25" s="4"/>
      <c r="J25" s="19"/>
      <c r="K25" s="28"/>
    </row>
    <row r="26" spans="1:14">
      <c r="A26" s="6">
        <v>40.25</v>
      </c>
      <c r="B26" s="7" t="s">
        <v>4</v>
      </c>
      <c r="C26" s="7" t="s">
        <v>8</v>
      </c>
      <c r="D26" s="8" t="s">
        <v>143</v>
      </c>
      <c r="E26" s="6">
        <f t="shared" si="0"/>
        <v>1.7199999999999989</v>
      </c>
      <c r="G26" s="28"/>
      <c r="I26" s="4"/>
      <c r="J26" s="19"/>
      <c r="K26" s="28"/>
    </row>
    <row r="27" spans="1:14">
      <c r="A27" s="6">
        <v>41.97</v>
      </c>
      <c r="B27" s="7" t="s">
        <v>3</v>
      </c>
      <c r="C27" s="7" t="s">
        <v>12</v>
      </c>
      <c r="D27" s="8" t="s">
        <v>120</v>
      </c>
      <c r="E27" s="6">
        <f t="shared" si="0"/>
        <v>0.82000000000000028</v>
      </c>
      <c r="G27" s="28"/>
      <c r="I27" s="4"/>
      <c r="J27" s="19"/>
      <c r="K27" s="28"/>
    </row>
    <row r="28" spans="1:14">
      <c r="A28" s="6">
        <v>42.79</v>
      </c>
      <c r="B28" s="7" t="s">
        <v>4</v>
      </c>
      <c r="C28" s="7" t="s">
        <v>8</v>
      </c>
      <c r="D28" s="8" t="s">
        <v>138</v>
      </c>
      <c r="E28" s="6">
        <f t="shared" si="0"/>
        <v>2.3900000000000006</v>
      </c>
      <c r="G28" s="28"/>
      <c r="I28" s="4"/>
      <c r="J28" s="19"/>
      <c r="K28" s="28"/>
    </row>
    <row r="29" spans="1:14">
      <c r="A29" s="6">
        <v>45.18</v>
      </c>
      <c r="B29" s="7" t="s">
        <v>3</v>
      </c>
      <c r="C29" s="7" t="s">
        <v>12</v>
      </c>
      <c r="D29" s="8" t="s">
        <v>121</v>
      </c>
      <c r="E29" s="6">
        <f t="shared" si="0"/>
        <v>0.81000000000000227</v>
      </c>
      <c r="G29" s="28"/>
      <c r="I29" s="4"/>
      <c r="J29" s="19"/>
      <c r="K29" s="28"/>
    </row>
    <row r="30" spans="1:14">
      <c r="A30" s="6">
        <v>45.99</v>
      </c>
      <c r="B30" s="7" t="s">
        <v>4</v>
      </c>
      <c r="C30" s="7" t="s">
        <v>8</v>
      </c>
      <c r="D30" s="8" t="s">
        <v>162</v>
      </c>
      <c r="E30" s="6">
        <f t="shared" si="0"/>
        <v>6.009999999999998</v>
      </c>
      <c r="G30" s="28"/>
      <c r="I30" s="4"/>
      <c r="J30" s="19"/>
      <c r="K30" s="28"/>
    </row>
    <row r="31" spans="1:14">
      <c r="A31" s="6">
        <v>52</v>
      </c>
      <c r="B31" s="7" t="s">
        <v>3</v>
      </c>
      <c r="C31" s="7" t="s">
        <v>12</v>
      </c>
      <c r="D31" s="8" t="s">
        <v>163</v>
      </c>
      <c r="E31" s="6">
        <f t="shared" si="0"/>
        <v>0.40999999999999659</v>
      </c>
      <c r="G31" s="28"/>
      <c r="I31" s="4"/>
      <c r="J31" s="19"/>
      <c r="K31" s="28"/>
    </row>
    <row r="32" spans="1:14">
      <c r="A32" s="6">
        <v>52.41</v>
      </c>
      <c r="B32" s="7" t="s">
        <v>4</v>
      </c>
      <c r="C32" s="7" t="s">
        <v>8</v>
      </c>
      <c r="D32" s="8" t="s">
        <v>144</v>
      </c>
      <c r="E32" s="6">
        <f t="shared" si="0"/>
        <v>8.1800000000000068</v>
      </c>
      <c r="G32" s="28"/>
      <c r="I32" s="4"/>
      <c r="J32" s="19"/>
      <c r="K32" s="28"/>
    </row>
    <row r="33" spans="1:14" ht="30" customHeight="1">
      <c r="A33" s="6">
        <v>60.59</v>
      </c>
      <c r="B33" s="43" t="s">
        <v>202</v>
      </c>
      <c r="C33" s="44"/>
      <c r="D33" s="44"/>
      <c r="E33" s="45"/>
      <c r="G33" s="28"/>
      <c r="I33" s="4"/>
      <c r="J33" s="19"/>
      <c r="K33" s="28"/>
    </row>
    <row r="34" spans="1:14">
      <c r="A34" s="6">
        <v>60.62</v>
      </c>
      <c r="B34" s="7" t="s">
        <v>3</v>
      </c>
      <c r="C34" s="7" t="s">
        <v>12</v>
      </c>
      <c r="D34" s="8" t="s">
        <v>122</v>
      </c>
      <c r="E34" s="6">
        <f t="shared" si="0"/>
        <v>1.6200000000000045</v>
      </c>
      <c r="G34" s="28"/>
      <c r="I34" s="4"/>
      <c r="J34" s="19"/>
      <c r="K34" s="28"/>
    </row>
    <row r="35" spans="1:14">
      <c r="A35" s="6">
        <v>62.24</v>
      </c>
      <c r="B35" s="7" t="s">
        <v>4</v>
      </c>
      <c r="C35" s="7" t="s">
        <v>8</v>
      </c>
      <c r="D35" s="8" t="s">
        <v>145</v>
      </c>
      <c r="E35" s="6">
        <f t="shared" si="0"/>
        <v>0.53999999999999915</v>
      </c>
      <c r="G35" s="28"/>
      <c r="I35" s="4"/>
      <c r="J35" s="19"/>
      <c r="K35" s="28"/>
    </row>
    <row r="36" spans="1:14">
      <c r="A36" s="6">
        <v>62.78</v>
      </c>
      <c r="B36" s="7" t="s">
        <v>3</v>
      </c>
      <c r="C36" s="7" t="s">
        <v>12</v>
      </c>
      <c r="D36" s="8" t="s">
        <v>164</v>
      </c>
      <c r="E36" s="6">
        <f t="shared" si="0"/>
        <v>4.519999999999996</v>
      </c>
      <c r="G36" s="28"/>
      <c r="I36" s="4"/>
      <c r="J36" s="19"/>
      <c r="K36" s="28"/>
    </row>
    <row r="37" spans="1:14">
      <c r="A37" s="6">
        <v>67.3</v>
      </c>
      <c r="B37" s="7" t="s">
        <v>3</v>
      </c>
      <c r="C37" s="7" t="s">
        <v>7</v>
      </c>
      <c r="D37" s="8" t="s">
        <v>209</v>
      </c>
      <c r="E37" s="6">
        <f t="shared" si="0"/>
        <v>0.39000000000000057</v>
      </c>
      <c r="G37" s="28"/>
      <c r="I37" s="4"/>
      <c r="J37" s="19"/>
      <c r="K37" s="28"/>
    </row>
    <row r="38" spans="1:14">
      <c r="A38" s="6">
        <v>67.69</v>
      </c>
      <c r="B38" s="7" t="s">
        <v>17</v>
      </c>
      <c r="C38" s="7" t="s">
        <v>12</v>
      </c>
      <c r="D38" s="8" t="s">
        <v>165</v>
      </c>
      <c r="E38" s="6">
        <f t="shared" si="0"/>
        <v>1.1200000000000045</v>
      </c>
      <c r="G38" s="28"/>
      <c r="I38" s="4"/>
      <c r="J38" s="19"/>
      <c r="K38" s="28"/>
    </row>
    <row r="39" spans="1:14">
      <c r="A39" s="6">
        <v>68.81</v>
      </c>
      <c r="B39" s="7" t="s">
        <v>4</v>
      </c>
      <c r="C39" s="7" t="s">
        <v>8</v>
      </c>
      <c r="D39" s="8" t="s">
        <v>146</v>
      </c>
      <c r="E39" s="6">
        <f t="shared" si="0"/>
        <v>0.40999999999999659</v>
      </c>
      <c r="G39" s="28"/>
      <c r="I39" s="4"/>
      <c r="J39" s="19"/>
      <c r="K39" s="28"/>
    </row>
    <row r="40" spans="1:14" s="13" customFormat="1">
      <c r="A40" s="6">
        <v>69.22</v>
      </c>
      <c r="B40" s="7" t="s">
        <v>3</v>
      </c>
      <c r="C40" s="7" t="s">
        <v>12</v>
      </c>
      <c r="D40" s="8" t="s">
        <v>124</v>
      </c>
      <c r="E40" s="6">
        <f t="shared" si="0"/>
        <v>0.5</v>
      </c>
      <c r="G40" s="28"/>
      <c r="H40" s="4"/>
      <c r="I40" s="4"/>
      <c r="J40" s="19"/>
      <c r="K40" s="28"/>
      <c r="L40" s="21"/>
      <c r="M40" s="21"/>
      <c r="N40" s="21"/>
    </row>
    <row r="41" spans="1:14">
      <c r="A41" s="6">
        <v>69.72</v>
      </c>
      <c r="B41" s="7" t="s">
        <v>9</v>
      </c>
      <c r="C41" s="7" t="s">
        <v>12</v>
      </c>
      <c r="D41" s="8" t="s">
        <v>166</v>
      </c>
      <c r="E41" s="6">
        <f t="shared" si="0"/>
        <v>0.32000000000000739</v>
      </c>
      <c r="G41" s="28"/>
      <c r="I41" s="4"/>
      <c r="J41" s="19"/>
      <c r="K41" s="28"/>
    </row>
    <row r="42" spans="1:14">
      <c r="A42" s="6">
        <v>70.040000000000006</v>
      </c>
      <c r="B42" s="7" t="s">
        <v>9</v>
      </c>
      <c r="C42" s="7" t="s">
        <v>12</v>
      </c>
      <c r="D42" s="8" t="s">
        <v>124</v>
      </c>
      <c r="E42" s="6">
        <f t="shared" si="0"/>
        <v>0.23999999999999488</v>
      </c>
      <c r="G42" s="28"/>
      <c r="I42" s="4"/>
      <c r="J42" s="19"/>
      <c r="K42" s="28"/>
    </row>
    <row r="43" spans="1:14">
      <c r="A43" s="6">
        <v>70.28</v>
      </c>
      <c r="B43" s="7" t="s">
        <v>4</v>
      </c>
      <c r="C43" s="7" t="s">
        <v>8</v>
      </c>
      <c r="D43" s="8" t="s">
        <v>147</v>
      </c>
      <c r="E43" s="6">
        <f t="shared" si="0"/>
        <v>0.40000000000000568</v>
      </c>
      <c r="G43" s="28"/>
      <c r="I43" s="4"/>
      <c r="J43" s="19"/>
      <c r="K43" s="28"/>
    </row>
    <row r="44" spans="1:14">
      <c r="A44" s="6">
        <v>70.680000000000007</v>
      </c>
      <c r="B44" s="7" t="s">
        <v>3</v>
      </c>
      <c r="C44" s="7" t="s">
        <v>12</v>
      </c>
      <c r="D44" s="8" t="s">
        <v>125</v>
      </c>
      <c r="E44" s="6">
        <f t="shared" si="0"/>
        <v>1.6299999999999955</v>
      </c>
      <c r="G44" s="28"/>
      <c r="I44" s="4"/>
      <c r="J44" s="19"/>
      <c r="K44" s="28"/>
    </row>
    <row r="45" spans="1:14">
      <c r="A45" s="6">
        <v>72.31</v>
      </c>
      <c r="B45" s="7" t="s">
        <v>3</v>
      </c>
      <c r="C45" s="7" t="s">
        <v>7</v>
      </c>
      <c r="D45" s="8" t="s">
        <v>167</v>
      </c>
      <c r="E45" s="6">
        <f t="shared" si="0"/>
        <v>3.269999999999996</v>
      </c>
      <c r="G45" s="28"/>
      <c r="I45" s="4"/>
      <c r="J45" s="19"/>
      <c r="K45" s="28"/>
    </row>
    <row r="46" spans="1:14" ht="30" customHeight="1">
      <c r="A46" s="6">
        <v>75.58</v>
      </c>
      <c r="B46" s="43" t="s">
        <v>206</v>
      </c>
      <c r="C46" s="44"/>
      <c r="D46" s="44"/>
      <c r="E46" s="45"/>
      <c r="G46" s="28"/>
      <c r="I46" s="4"/>
      <c r="J46" s="19"/>
      <c r="K46" s="28"/>
    </row>
    <row r="47" spans="1:14">
      <c r="A47" s="6">
        <v>75.58</v>
      </c>
      <c r="B47" s="7" t="s">
        <v>9</v>
      </c>
      <c r="C47" s="7" t="s">
        <v>7</v>
      </c>
      <c r="D47" s="8" t="s">
        <v>168</v>
      </c>
      <c r="E47" s="6">
        <f t="shared" si="0"/>
        <v>2.4000000000000057</v>
      </c>
      <c r="G47" s="28"/>
      <c r="I47" s="4"/>
      <c r="J47" s="19"/>
      <c r="K47" s="28"/>
    </row>
    <row r="48" spans="1:14">
      <c r="A48" s="6">
        <v>77.98</v>
      </c>
      <c r="B48" s="7" t="s">
        <v>4</v>
      </c>
      <c r="C48" s="7" t="s">
        <v>12</v>
      </c>
      <c r="D48" s="8" t="s">
        <v>169</v>
      </c>
      <c r="E48" s="6">
        <f t="shared" si="0"/>
        <v>10.849999999999994</v>
      </c>
      <c r="G48" s="28"/>
      <c r="I48" s="4"/>
      <c r="J48" s="19"/>
      <c r="K48" s="28"/>
    </row>
    <row r="49" spans="1:14">
      <c r="A49" s="6">
        <v>88.83</v>
      </c>
      <c r="B49" s="7" t="s">
        <v>3</v>
      </c>
      <c r="C49" s="7" t="s">
        <v>6</v>
      </c>
      <c r="D49" s="8" t="s">
        <v>170</v>
      </c>
      <c r="E49" s="6">
        <f t="shared" si="0"/>
        <v>1.0600000000000023</v>
      </c>
      <c r="G49" s="28"/>
      <c r="I49" s="4"/>
      <c r="J49" s="19"/>
      <c r="K49" s="28"/>
    </row>
    <row r="50" spans="1:14">
      <c r="A50" s="6">
        <v>89.89</v>
      </c>
      <c r="B50" s="7" t="s">
        <v>4</v>
      </c>
      <c r="C50" s="7" t="s">
        <v>12</v>
      </c>
      <c r="D50" s="8" t="s">
        <v>171</v>
      </c>
      <c r="E50" s="6">
        <f t="shared" si="0"/>
        <v>1.0600000000000023</v>
      </c>
      <c r="G50" s="28"/>
      <c r="I50" s="4"/>
      <c r="J50" s="19"/>
      <c r="K50" s="28"/>
    </row>
    <row r="51" spans="1:14">
      <c r="A51" s="6">
        <v>90.95</v>
      </c>
      <c r="B51" s="7" t="s">
        <v>3</v>
      </c>
      <c r="C51" s="7" t="s">
        <v>7</v>
      </c>
      <c r="D51" s="8" t="s">
        <v>126</v>
      </c>
      <c r="E51" s="6">
        <f t="shared" si="0"/>
        <v>9.6799999999999926</v>
      </c>
      <c r="G51" s="28"/>
      <c r="I51" s="4"/>
      <c r="J51" s="19"/>
      <c r="K51" s="28"/>
    </row>
    <row r="52" spans="1:14">
      <c r="A52" s="6">
        <v>100.63</v>
      </c>
      <c r="B52" s="9" t="s">
        <v>3</v>
      </c>
      <c r="C52" s="7" t="s">
        <v>6</v>
      </c>
      <c r="D52" s="8" t="s">
        <v>172</v>
      </c>
      <c r="E52" s="6">
        <f t="shared" si="0"/>
        <v>3.2000000000000028</v>
      </c>
      <c r="G52" s="28"/>
      <c r="H52" s="29"/>
      <c r="I52" s="4"/>
      <c r="J52" s="19"/>
      <c r="K52" s="28"/>
    </row>
    <row r="53" spans="1:14" s="13" customFormat="1">
      <c r="A53" s="6">
        <v>103.83</v>
      </c>
      <c r="B53" s="7" t="s">
        <v>3</v>
      </c>
      <c r="C53" s="7" t="s">
        <v>8</v>
      </c>
      <c r="D53" s="8" t="s">
        <v>173</v>
      </c>
      <c r="E53" s="6">
        <f t="shared" si="0"/>
        <v>1.5700000000000074</v>
      </c>
      <c r="G53" s="28"/>
      <c r="H53" s="4"/>
      <c r="I53" s="4"/>
      <c r="J53" s="19"/>
      <c r="K53" s="28"/>
      <c r="L53" s="21"/>
      <c r="M53" s="21"/>
      <c r="N53" s="21"/>
    </row>
    <row r="54" spans="1:14" s="34" customFormat="1">
      <c r="A54" s="6">
        <v>105.4</v>
      </c>
      <c r="B54" s="7" t="s">
        <v>3</v>
      </c>
      <c r="C54" s="7" t="s">
        <v>6</v>
      </c>
      <c r="D54" s="8" t="s">
        <v>221</v>
      </c>
      <c r="E54" s="6">
        <f t="shared" si="0"/>
        <v>4</v>
      </c>
      <c r="G54" s="28"/>
      <c r="H54" s="4"/>
      <c r="I54" s="4"/>
      <c r="J54" s="19"/>
      <c r="K54" s="28"/>
    </row>
    <row r="55" spans="1:14">
      <c r="A55" s="6">
        <v>109.4</v>
      </c>
      <c r="B55" s="7" t="s">
        <v>4</v>
      </c>
      <c r="C55" s="7" t="s">
        <v>8</v>
      </c>
      <c r="D55" s="8" t="s">
        <v>222</v>
      </c>
      <c r="E55" s="6">
        <f t="shared" si="0"/>
        <v>1.6999999999999886</v>
      </c>
      <c r="G55" s="28"/>
      <c r="I55" s="4"/>
      <c r="J55" s="19"/>
      <c r="K55" s="28"/>
    </row>
    <row r="56" spans="1:14">
      <c r="A56" s="6">
        <v>111.1</v>
      </c>
      <c r="B56" s="7" t="s">
        <v>3</v>
      </c>
      <c r="C56" s="7" t="s">
        <v>6</v>
      </c>
      <c r="D56" s="8" t="s">
        <v>127</v>
      </c>
      <c r="E56" s="6">
        <f t="shared" si="0"/>
        <v>2.4100000000000108</v>
      </c>
      <c r="G56" s="28"/>
      <c r="I56" s="4"/>
      <c r="J56" s="19"/>
      <c r="K56" s="28"/>
    </row>
    <row r="57" spans="1:14">
      <c r="A57" s="6">
        <v>113.51</v>
      </c>
      <c r="B57" s="7" t="s">
        <v>4</v>
      </c>
      <c r="C57" s="7" t="s">
        <v>8</v>
      </c>
      <c r="D57" s="8" t="s">
        <v>148</v>
      </c>
      <c r="E57" s="6">
        <f t="shared" si="0"/>
        <v>7.9799999999999898</v>
      </c>
      <c r="G57" s="28"/>
      <c r="I57" s="4"/>
      <c r="J57" s="19"/>
      <c r="K57" s="28"/>
    </row>
    <row r="58" spans="1:14">
      <c r="A58" s="6">
        <v>121.49</v>
      </c>
      <c r="B58" s="7" t="s">
        <v>3</v>
      </c>
      <c r="C58" s="7" t="s">
        <v>6</v>
      </c>
      <c r="D58" s="8" t="s">
        <v>128</v>
      </c>
      <c r="E58" s="6">
        <f t="shared" si="0"/>
        <v>2.2700000000000102</v>
      </c>
      <c r="G58" s="28"/>
      <c r="I58" s="4"/>
      <c r="J58" s="19"/>
      <c r="K58" s="28"/>
    </row>
    <row r="59" spans="1:14">
      <c r="A59" s="6">
        <v>123.76</v>
      </c>
      <c r="B59" s="7" t="s">
        <v>3</v>
      </c>
      <c r="C59" s="7" t="s">
        <v>8</v>
      </c>
      <c r="D59" s="8" t="s">
        <v>129</v>
      </c>
      <c r="E59" s="6">
        <f t="shared" si="0"/>
        <v>0.44999999999998863</v>
      </c>
      <c r="G59" s="28"/>
      <c r="I59" s="4"/>
      <c r="J59" s="19"/>
      <c r="K59" s="28"/>
    </row>
    <row r="60" spans="1:14">
      <c r="A60" s="6">
        <v>124.21</v>
      </c>
      <c r="B60" s="9" t="s">
        <v>4</v>
      </c>
      <c r="C60" s="7" t="s">
        <v>7</v>
      </c>
      <c r="D60" s="8" t="s">
        <v>149</v>
      </c>
      <c r="E60" s="6">
        <f t="shared" si="0"/>
        <v>1.3300000000000125</v>
      </c>
      <c r="G60" s="28"/>
      <c r="I60" s="4"/>
      <c r="J60" s="19"/>
      <c r="K60" s="28"/>
    </row>
    <row r="61" spans="1:14" s="13" customFormat="1">
      <c r="A61" s="6">
        <v>125.54</v>
      </c>
      <c r="B61" s="7" t="s">
        <v>175</v>
      </c>
      <c r="C61" s="7" t="s">
        <v>210</v>
      </c>
      <c r="D61" s="8" t="s">
        <v>176</v>
      </c>
      <c r="E61" s="6">
        <f t="shared" si="0"/>
        <v>3.7900000000000063</v>
      </c>
      <c r="G61" s="28"/>
      <c r="H61" s="4"/>
      <c r="I61" s="4"/>
      <c r="J61" s="19"/>
      <c r="K61" s="28"/>
      <c r="L61" s="21"/>
      <c r="M61" s="21"/>
      <c r="N61" s="21"/>
    </row>
    <row r="62" spans="1:14">
      <c r="A62" s="6">
        <v>129.33000000000001</v>
      </c>
      <c r="B62" s="7" t="s">
        <v>177</v>
      </c>
      <c r="C62" s="7" t="s">
        <v>18</v>
      </c>
      <c r="D62" s="8" t="s">
        <v>178</v>
      </c>
      <c r="E62" s="6">
        <f t="shared" si="0"/>
        <v>0.90999999999999659</v>
      </c>
      <c r="G62" s="28"/>
      <c r="I62" s="4"/>
      <c r="J62" s="19"/>
      <c r="K62" s="28"/>
    </row>
    <row r="63" spans="1:14">
      <c r="A63" s="6">
        <v>130.24</v>
      </c>
      <c r="B63" s="7" t="s">
        <v>3</v>
      </c>
      <c r="C63" s="7" t="s">
        <v>7</v>
      </c>
      <c r="D63" s="8" t="s">
        <v>179</v>
      </c>
      <c r="E63" s="6">
        <f t="shared" si="0"/>
        <v>4.1799999999999784</v>
      </c>
      <c r="G63" s="28"/>
      <c r="I63" s="4"/>
      <c r="J63" s="19"/>
      <c r="K63" s="28"/>
    </row>
    <row r="64" spans="1:14">
      <c r="A64" s="6">
        <v>134.41999999999999</v>
      </c>
      <c r="B64" s="7" t="s">
        <v>3</v>
      </c>
      <c r="C64" s="7" t="s">
        <v>6</v>
      </c>
      <c r="D64" s="8" t="s">
        <v>180</v>
      </c>
      <c r="E64" s="6">
        <f t="shared" si="0"/>
        <v>1.5600000000000023</v>
      </c>
      <c r="G64" s="28"/>
      <c r="I64" s="4"/>
      <c r="J64" s="19"/>
      <c r="K64" s="28"/>
    </row>
    <row r="65" spans="1:14">
      <c r="A65" s="6">
        <v>135.97999999999999</v>
      </c>
      <c r="B65" s="7" t="s">
        <v>4</v>
      </c>
      <c r="C65" s="7" t="s">
        <v>7</v>
      </c>
      <c r="D65" s="8" t="s">
        <v>150</v>
      </c>
      <c r="E65" s="6">
        <f t="shared" si="0"/>
        <v>3.3400000000000034</v>
      </c>
      <c r="G65" s="28"/>
      <c r="I65" s="4"/>
      <c r="J65" s="19"/>
      <c r="K65" s="28"/>
    </row>
    <row r="66" spans="1:14">
      <c r="A66" s="6">
        <v>139.32</v>
      </c>
      <c r="B66" s="7" t="s">
        <v>3</v>
      </c>
      <c r="C66" s="7" t="s">
        <v>6</v>
      </c>
      <c r="D66" s="8" t="s">
        <v>130</v>
      </c>
      <c r="E66" s="6">
        <f t="shared" si="0"/>
        <v>6.9999999999993179E-2</v>
      </c>
      <c r="G66" s="28"/>
      <c r="I66" s="4"/>
      <c r="J66" s="19"/>
      <c r="K66" s="28"/>
    </row>
    <row r="67" spans="1:14">
      <c r="A67" s="6">
        <v>139.38999999999999</v>
      </c>
      <c r="B67" s="7" t="s">
        <v>4</v>
      </c>
      <c r="C67" s="7" t="s">
        <v>7</v>
      </c>
      <c r="D67" s="8" t="s">
        <v>151</v>
      </c>
      <c r="E67" s="6">
        <f t="shared" si="0"/>
        <v>1.6800000000000068</v>
      </c>
      <c r="G67" s="28"/>
      <c r="I67" s="4"/>
      <c r="J67" s="19"/>
      <c r="K67" s="28"/>
    </row>
    <row r="68" spans="1:14">
      <c r="A68" s="6">
        <v>141.07</v>
      </c>
      <c r="B68" s="7" t="s">
        <v>4</v>
      </c>
      <c r="C68" s="7" t="s">
        <v>12</v>
      </c>
      <c r="D68" s="8" t="s">
        <v>181</v>
      </c>
      <c r="E68" s="6">
        <f t="shared" si="0"/>
        <v>2.9900000000000091</v>
      </c>
      <c r="G68" s="28"/>
      <c r="I68" s="4"/>
      <c r="J68" s="19"/>
      <c r="K68" s="28"/>
    </row>
    <row r="69" spans="1:14">
      <c r="A69" s="6">
        <v>144.06</v>
      </c>
      <c r="B69" s="7" t="s">
        <v>4</v>
      </c>
      <c r="C69" s="7" t="s">
        <v>12</v>
      </c>
      <c r="D69" s="8" t="s">
        <v>182</v>
      </c>
      <c r="E69" s="6">
        <f t="shared" si="0"/>
        <v>3.1699999999999875</v>
      </c>
      <c r="G69" s="28"/>
      <c r="I69" s="4"/>
      <c r="J69" s="19"/>
      <c r="K69" s="28"/>
    </row>
    <row r="70" spans="1:14">
      <c r="A70" s="6">
        <v>147.22999999999999</v>
      </c>
      <c r="B70" s="7" t="s">
        <v>3</v>
      </c>
      <c r="C70" s="7" t="s">
        <v>7</v>
      </c>
      <c r="D70" s="8" t="s">
        <v>131</v>
      </c>
      <c r="E70" s="6">
        <f t="shared" si="0"/>
        <v>1.6200000000000045</v>
      </c>
      <c r="G70" s="28"/>
      <c r="I70" s="4"/>
      <c r="J70" s="19"/>
      <c r="K70" s="28"/>
    </row>
    <row r="71" spans="1:14">
      <c r="A71" s="6">
        <v>148.85</v>
      </c>
      <c r="B71" s="7" t="s">
        <v>4</v>
      </c>
      <c r="C71" s="7" t="s">
        <v>12</v>
      </c>
      <c r="D71" s="8" t="s">
        <v>152</v>
      </c>
      <c r="E71" s="6">
        <f t="shared" si="0"/>
        <v>1.6299999999999955</v>
      </c>
      <c r="G71" s="28"/>
      <c r="I71" s="4"/>
      <c r="J71" s="19"/>
      <c r="K71" s="28"/>
    </row>
    <row r="72" spans="1:14">
      <c r="A72" s="6">
        <v>150.47999999999999</v>
      </c>
      <c r="B72" s="7" t="s">
        <v>3</v>
      </c>
      <c r="C72" s="7" t="s">
        <v>7</v>
      </c>
      <c r="D72" s="8" t="s">
        <v>183</v>
      </c>
      <c r="E72" s="6">
        <f t="shared" si="0"/>
        <v>1.6300000000000239</v>
      </c>
      <c r="G72" s="28"/>
      <c r="I72" s="4"/>
      <c r="J72" s="19"/>
      <c r="K72" s="28"/>
    </row>
    <row r="73" spans="1:14">
      <c r="A73" s="6">
        <v>152.11000000000001</v>
      </c>
      <c r="B73" s="7" t="s">
        <v>4</v>
      </c>
      <c r="C73" s="7" t="s">
        <v>12</v>
      </c>
      <c r="D73" s="8" t="s">
        <v>153</v>
      </c>
      <c r="E73" s="6">
        <f t="shared" si="0"/>
        <v>3.2399999999999807</v>
      </c>
      <c r="G73" s="28"/>
      <c r="I73" s="4"/>
      <c r="J73" s="19"/>
      <c r="K73" s="28"/>
    </row>
    <row r="74" spans="1:14" ht="30" customHeight="1">
      <c r="A74" s="6">
        <v>155.35</v>
      </c>
      <c r="B74" s="43" t="s">
        <v>203</v>
      </c>
      <c r="C74" s="44"/>
      <c r="D74" s="44"/>
      <c r="E74" s="45"/>
      <c r="G74" s="28"/>
      <c r="I74" s="4"/>
      <c r="J74" s="19"/>
      <c r="K74" s="28"/>
    </row>
    <row r="75" spans="1:14">
      <c r="A75" s="6">
        <v>155.35</v>
      </c>
      <c r="B75" s="7" t="s">
        <v>3</v>
      </c>
      <c r="C75" s="7" t="s">
        <v>7</v>
      </c>
      <c r="D75" s="8" t="s">
        <v>132</v>
      </c>
      <c r="E75" s="6">
        <f t="shared" si="0"/>
        <v>0.81000000000000227</v>
      </c>
      <c r="G75" s="28"/>
      <c r="I75" s="4"/>
      <c r="J75" s="19"/>
      <c r="K75" s="28"/>
    </row>
    <row r="76" spans="1:14">
      <c r="A76" s="6">
        <v>156.16</v>
      </c>
      <c r="B76" s="7" t="s">
        <v>3</v>
      </c>
      <c r="C76" s="7" t="s">
        <v>6</v>
      </c>
      <c r="D76" s="8" t="s">
        <v>133</v>
      </c>
      <c r="E76" s="6">
        <f t="shared" ref="E76:E96" si="1">A77-A76</f>
        <v>2.0500000000000114</v>
      </c>
      <c r="G76" s="28"/>
      <c r="I76" s="4"/>
      <c r="J76" s="19"/>
      <c r="K76" s="28"/>
    </row>
    <row r="77" spans="1:14" s="13" customFormat="1">
      <c r="A77" s="6">
        <v>158.21</v>
      </c>
      <c r="B77" s="7" t="s">
        <v>4</v>
      </c>
      <c r="C77" s="7" t="s">
        <v>7</v>
      </c>
      <c r="D77" s="8" t="s">
        <v>185</v>
      </c>
      <c r="E77" s="6">
        <f t="shared" si="1"/>
        <v>0.76999999999998181</v>
      </c>
      <c r="G77" s="28"/>
      <c r="H77" s="4"/>
      <c r="I77" s="4"/>
      <c r="J77" s="19"/>
      <c r="K77" s="28"/>
      <c r="L77" s="21"/>
      <c r="M77" s="21"/>
      <c r="N77" s="21"/>
    </row>
    <row r="78" spans="1:14">
      <c r="A78" s="6">
        <v>158.97999999999999</v>
      </c>
      <c r="B78" s="7" t="s">
        <v>3</v>
      </c>
      <c r="C78" s="7" t="s">
        <v>6</v>
      </c>
      <c r="D78" s="8" t="s">
        <v>134</v>
      </c>
      <c r="E78" s="6">
        <f t="shared" si="1"/>
        <v>2.4300000000000068</v>
      </c>
      <c r="G78" s="28"/>
      <c r="I78" s="4"/>
      <c r="J78" s="19"/>
      <c r="K78" s="28"/>
    </row>
    <row r="79" spans="1:14">
      <c r="A79" s="6">
        <v>161.41</v>
      </c>
      <c r="B79" s="7" t="s">
        <v>3</v>
      </c>
      <c r="C79" s="7" t="s">
        <v>6</v>
      </c>
      <c r="D79" s="8" t="s">
        <v>135</v>
      </c>
      <c r="E79" s="6">
        <f t="shared" si="1"/>
        <v>1.1700000000000159</v>
      </c>
      <c r="G79" s="28"/>
      <c r="I79" s="4"/>
      <c r="J79" s="19"/>
      <c r="K79" s="28"/>
    </row>
    <row r="80" spans="1:14">
      <c r="A80" s="6">
        <v>162.58000000000001</v>
      </c>
      <c r="B80" s="7" t="s">
        <v>4</v>
      </c>
      <c r="C80" s="7" t="s">
        <v>7</v>
      </c>
      <c r="D80" s="8" t="s">
        <v>154</v>
      </c>
      <c r="E80" s="6">
        <f t="shared" si="1"/>
        <v>1.5199999999999818</v>
      </c>
      <c r="G80" s="28"/>
      <c r="I80" s="4"/>
      <c r="J80" s="19"/>
      <c r="K80" s="28"/>
    </row>
    <row r="81" spans="1:11" s="21" customFormat="1">
      <c r="A81" s="6">
        <v>164.1</v>
      </c>
      <c r="B81" s="7" t="s">
        <v>3</v>
      </c>
      <c r="C81" s="7" t="s">
        <v>6</v>
      </c>
      <c r="D81" s="8" t="s">
        <v>136</v>
      </c>
      <c r="E81" s="6">
        <f t="shared" si="1"/>
        <v>1.1800000000000068</v>
      </c>
      <c r="G81" s="28"/>
      <c r="H81" s="4"/>
      <c r="I81" s="4"/>
      <c r="J81" s="19"/>
      <c r="K81" s="28"/>
    </row>
    <row r="82" spans="1:11">
      <c r="A82" s="6">
        <v>165.28</v>
      </c>
      <c r="B82" s="7" t="s">
        <v>3</v>
      </c>
      <c r="C82" s="7" t="s">
        <v>10</v>
      </c>
      <c r="D82" s="8" t="s">
        <v>139</v>
      </c>
      <c r="E82" s="6">
        <f t="shared" si="1"/>
        <v>0.62999999999999545</v>
      </c>
      <c r="G82" s="28"/>
      <c r="I82" s="4"/>
      <c r="J82" s="19"/>
      <c r="K82" s="28"/>
    </row>
    <row r="83" spans="1:11">
      <c r="A83" s="6">
        <v>165.91</v>
      </c>
      <c r="B83" s="7" t="s">
        <v>4</v>
      </c>
      <c r="C83" s="7" t="s">
        <v>7</v>
      </c>
      <c r="D83" s="8" t="s">
        <v>186</v>
      </c>
      <c r="E83" s="6">
        <f t="shared" si="1"/>
        <v>4.1899999999999977</v>
      </c>
      <c r="G83" s="28"/>
      <c r="I83" s="4"/>
      <c r="J83" s="19"/>
      <c r="K83" s="28"/>
    </row>
    <row r="84" spans="1:11" ht="30" customHeight="1">
      <c r="A84" s="6">
        <v>170.1</v>
      </c>
      <c r="B84" s="43" t="s">
        <v>205</v>
      </c>
      <c r="C84" s="44"/>
      <c r="D84" s="44"/>
      <c r="E84" s="45"/>
      <c r="G84" s="28"/>
      <c r="I84" s="4"/>
      <c r="J84" s="19"/>
      <c r="K84" s="28"/>
    </row>
    <row r="85" spans="1:11">
      <c r="A85" s="6">
        <v>170.1</v>
      </c>
      <c r="B85" s="7" t="s">
        <v>5</v>
      </c>
      <c r="C85" s="7" t="s">
        <v>12</v>
      </c>
      <c r="D85" s="8" t="s">
        <v>155</v>
      </c>
      <c r="E85" s="6">
        <f t="shared" si="1"/>
        <v>4.2000000000000171</v>
      </c>
      <c r="G85" s="28"/>
      <c r="I85" s="4"/>
      <c r="J85" s="19"/>
      <c r="K85" s="28"/>
    </row>
    <row r="86" spans="1:11" ht="30">
      <c r="A86" s="6">
        <v>174.3</v>
      </c>
      <c r="B86" s="7" t="s">
        <v>4</v>
      </c>
      <c r="C86" s="7" t="s">
        <v>6</v>
      </c>
      <c r="D86" s="8" t="s">
        <v>201</v>
      </c>
      <c r="E86" s="6">
        <f t="shared" si="1"/>
        <v>6.3899999999999864</v>
      </c>
      <c r="G86" s="28"/>
      <c r="I86" s="4"/>
      <c r="J86" s="19"/>
      <c r="K86" s="28"/>
    </row>
    <row r="87" spans="1:11">
      <c r="A87" s="6">
        <v>180.69</v>
      </c>
      <c r="B87" s="7" t="s">
        <v>4</v>
      </c>
      <c r="C87" s="7" t="s">
        <v>6</v>
      </c>
      <c r="D87" s="8" t="s">
        <v>152</v>
      </c>
      <c r="E87" s="6">
        <f t="shared" si="1"/>
        <v>1.5099999999999909</v>
      </c>
      <c r="G87" s="28"/>
      <c r="I87" s="4"/>
      <c r="J87" s="19"/>
      <c r="K87" s="28"/>
    </row>
    <row r="88" spans="1:11">
      <c r="A88" s="6">
        <v>182.2</v>
      </c>
      <c r="B88" s="7" t="s">
        <v>4</v>
      </c>
      <c r="C88" s="7" t="s">
        <v>7</v>
      </c>
      <c r="D88" s="8" t="s">
        <v>189</v>
      </c>
      <c r="E88" s="6">
        <f t="shared" si="1"/>
        <v>0.29000000000002046</v>
      </c>
      <c r="G88" s="28"/>
      <c r="I88" s="4"/>
      <c r="J88" s="19"/>
      <c r="K88" s="28"/>
    </row>
    <row r="89" spans="1:11">
      <c r="A89" s="6">
        <v>182.49</v>
      </c>
      <c r="B89" s="7" t="s">
        <v>4</v>
      </c>
      <c r="C89" s="7" t="s">
        <v>6</v>
      </c>
      <c r="D89" s="8" t="s">
        <v>152</v>
      </c>
      <c r="E89" s="6">
        <f t="shared" si="1"/>
        <v>0.90999999999999659</v>
      </c>
      <c r="G89" s="28"/>
      <c r="I89" s="4"/>
      <c r="J89" s="19"/>
      <c r="K89" s="28"/>
    </row>
    <row r="90" spans="1:11">
      <c r="A90" s="6">
        <v>183.4</v>
      </c>
      <c r="B90" s="7" t="s">
        <v>3</v>
      </c>
      <c r="C90" s="7" t="s">
        <v>8</v>
      </c>
      <c r="D90" s="8" t="s">
        <v>190</v>
      </c>
      <c r="E90" s="6">
        <f t="shared" si="1"/>
        <v>3.3799999999999955</v>
      </c>
      <c r="G90" s="28"/>
      <c r="I90" s="4"/>
      <c r="J90" s="19"/>
      <c r="K90" s="28"/>
    </row>
    <row r="91" spans="1:11">
      <c r="A91" s="6">
        <v>186.78</v>
      </c>
      <c r="B91" s="7" t="s">
        <v>3</v>
      </c>
      <c r="C91" s="7" t="s">
        <v>8</v>
      </c>
      <c r="D91" s="8" t="s">
        <v>191</v>
      </c>
      <c r="E91" s="6">
        <f t="shared" si="1"/>
        <v>6.8300000000000125</v>
      </c>
      <c r="G91" s="28"/>
      <c r="I91" s="4"/>
      <c r="J91" s="19"/>
      <c r="K91" s="28"/>
    </row>
    <row r="92" spans="1:11">
      <c r="A92" s="6">
        <v>193.61</v>
      </c>
      <c r="B92" s="7" t="s">
        <v>4</v>
      </c>
      <c r="C92" s="7" t="s">
        <v>10</v>
      </c>
      <c r="D92" s="8" t="s">
        <v>116</v>
      </c>
      <c r="E92" s="6">
        <f t="shared" si="1"/>
        <v>6.0299999999999727</v>
      </c>
      <c r="G92" s="28"/>
      <c r="I92" s="4"/>
      <c r="J92" s="19"/>
      <c r="K92" s="28"/>
    </row>
    <row r="93" spans="1:11">
      <c r="A93" s="6">
        <v>199.64</v>
      </c>
      <c r="B93" s="7" t="s">
        <v>16</v>
      </c>
      <c r="C93" s="7" t="s">
        <v>10</v>
      </c>
      <c r="D93" s="10" t="s">
        <v>192</v>
      </c>
      <c r="E93" s="6">
        <f t="shared" si="1"/>
        <v>0.92000000000001592</v>
      </c>
      <c r="G93" s="28"/>
      <c r="I93" s="4"/>
      <c r="J93" s="21"/>
      <c r="K93" s="28"/>
    </row>
    <row r="94" spans="1:11">
      <c r="A94" s="6">
        <v>200.56</v>
      </c>
      <c r="B94" s="7" t="s">
        <v>3</v>
      </c>
      <c r="C94" s="7" t="s">
        <v>11</v>
      </c>
      <c r="D94" s="10" t="s">
        <v>140</v>
      </c>
      <c r="E94" s="6">
        <f t="shared" si="1"/>
        <v>0.32999999999998408</v>
      </c>
      <c r="G94" s="28"/>
      <c r="I94" s="4"/>
      <c r="J94" s="21"/>
      <c r="K94" s="28"/>
    </row>
    <row r="95" spans="1:11">
      <c r="A95" s="6">
        <v>200.89</v>
      </c>
      <c r="B95" s="7" t="s">
        <v>4</v>
      </c>
      <c r="C95" s="7" t="s">
        <v>10</v>
      </c>
      <c r="D95" s="10" t="s">
        <v>193</v>
      </c>
      <c r="E95" s="6">
        <f t="shared" si="1"/>
        <v>0.75</v>
      </c>
      <c r="G95" s="28"/>
      <c r="I95" s="4"/>
      <c r="J95" s="21"/>
      <c r="K95" s="28"/>
    </row>
    <row r="96" spans="1:11" ht="30">
      <c r="A96" s="6">
        <v>201.64</v>
      </c>
      <c r="B96" s="7" t="s">
        <v>194</v>
      </c>
      <c r="C96" s="7" t="s">
        <v>211</v>
      </c>
      <c r="D96" s="10" t="s">
        <v>195</v>
      </c>
      <c r="E96" s="6">
        <f t="shared" si="1"/>
        <v>0.60000000000002274</v>
      </c>
      <c r="G96" s="28"/>
      <c r="I96" s="4"/>
      <c r="J96" s="21"/>
      <c r="K96" s="28"/>
    </row>
    <row r="97" spans="1:11" ht="30.75" customHeight="1">
      <c r="A97" s="6">
        <v>202.24</v>
      </c>
      <c r="B97" s="43" t="s">
        <v>204</v>
      </c>
      <c r="C97" s="44"/>
      <c r="D97" s="44"/>
      <c r="E97" s="45"/>
      <c r="G97" s="28"/>
      <c r="I97" s="4"/>
      <c r="J97" s="21"/>
      <c r="K97" s="28"/>
    </row>
  </sheetData>
  <mergeCells count="10">
    <mergeCell ref="B46:E46"/>
    <mergeCell ref="B74:E74"/>
    <mergeCell ref="B84:E84"/>
    <mergeCell ref="B97:E97"/>
    <mergeCell ref="A5:E5"/>
    <mergeCell ref="A4:E4"/>
    <mergeCell ref="A1:E1"/>
    <mergeCell ref="A2:E2"/>
    <mergeCell ref="A3:E3"/>
    <mergeCell ref="B33:E33"/>
  </mergeCells>
  <phoneticPr fontId="0" type="noConversion"/>
  <pageMargins left="0.3" right="0.3" top="0.5" bottom="0.5" header="0" footer="0"/>
  <pageSetup scale="90" fitToHeight="5" orientation="landscape"/>
  <headerFooter>
    <oddFooter xml:space="preserve">&amp;C
</oddFooter>
    <firstFooter xml:space="preserve">&amp;CIn case of emergency or abandonment,
call Ron Stewart,
778-323-1812
</firstFooter>
  </headerFooter>
  <rowBreaks count="3" manualBreakCount="3">
    <brk id="33" max="16383" man="1"/>
    <brk id="46" max="16383" man="1"/>
    <brk id="74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/>
  </sheetViews>
  <sheetFormatPr baseColWidth="10" defaultColWidth="8.83203125" defaultRowHeight="12" x14ac:dyDescent="0"/>
  <sheetData>
    <row r="4" spans="2:2">
      <c r="B4" s="35" t="s">
        <v>217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/>
  </sheetViews>
  <sheetFormatPr baseColWidth="10" defaultColWidth="8.83203125" defaultRowHeight="12" x14ac:dyDescent="0"/>
  <sheetData>
    <row r="4" spans="2:2">
      <c r="B4" s="35" t="s">
        <v>217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view="pageBreakPreview" zoomScaleSheetLayoutView="100" workbookViewId="0">
      <selection activeCell="AD62" sqref="AD62:AD87"/>
    </sheetView>
  </sheetViews>
  <sheetFormatPr baseColWidth="10" defaultColWidth="8.83203125" defaultRowHeight="15" x14ac:dyDescent="0"/>
  <cols>
    <col min="4" max="4" width="35.1640625" customWidth="1"/>
    <col min="13" max="13" width="35.1640625" customWidth="1"/>
    <col min="19" max="19" width="8" style="3" bestFit="1" customWidth="1"/>
    <col min="20" max="20" width="8.1640625" style="4" customWidth="1"/>
    <col min="21" max="21" width="8" style="30" customWidth="1"/>
    <col min="22" max="22" width="40.83203125" style="30" customWidth="1"/>
    <col min="23" max="23" width="5.5" style="3" customWidth="1"/>
    <col min="28" max="28" width="4.6640625" customWidth="1"/>
    <col min="29" max="29" width="36" customWidth="1"/>
  </cols>
  <sheetData>
    <row r="1" spans="1:30">
      <c r="A1" t="s">
        <v>23</v>
      </c>
      <c r="B1" t="s">
        <v>21</v>
      </c>
      <c r="D1" t="s">
        <v>22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S1" s="38" t="s">
        <v>197</v>
      </c>
      <c r="T1" s="33"/>
      <c r="U1" s="33"/>
      <c r="V1" s="33"/>
      <c r="W1" s="33"/>
      <c r="Z1" t="s">
        <v>197</v>
      </c>
    </row>
    <row r="2" spans="1:30">
      <c r="A2">
        <v>0</v>
      </c>
      <c r="B2" t="s">
        <v>14</v>
      </c>
      <c r="D2" t="s">
        <v>27</v>
      </c>
      <c r="L2" t="s">
        <v>14</v>
      </c>
      <c r="M2" t="s">
        <v>27</v>
      </c>
      <c r="N2">
        <v>0</v>
      </c>
      <c r="O2">
        <v>0</v>
      </c>
      <c r="S2" s="39" t="s">
        <v>198</v>
      </c>
      <c r="T2" s="33"/>
      <c r="U2" s="33"/>
      <c r="V2" s="33"/>
      <c r="W2" s="33"/>
      <c r="Z2" t="s">
        <v>198</v>
      </c>
    </row>
    <row r="3" spans="1:30">
      <c r="A3">
        <v>0.08</v>
      </c>
      <c r="B3" t="s">
        <v>3</v>
      </c>
      <c r="D3" s="35" t="s">
        <v>114</v>
      </c>
      <c r="L3" t="s">
        <v>3</v>
      </c>
      <c r="M3" t="s">
        <v>109</v>
      </c>
      <c r="N3">
        <v>0.08</v>
      </c>
      <c r="O3">
        <v>5.9</v>
      </c>
      <c r="S3" s="40" t="s">
        <v>199</v>
      </c>
      <c r="T3" s="31"/>
      <c r="U3" s="31"/>
      <c r="V3" s="31"/>
      <c r="W3" s="31"/>
      <c r="Z3" t="s">
        <v>199</v>
      </c>
    </row>
    <row r="4" spans="1:30">
      <c r="A4">
        <v>0.46</v>
      </c>
      <c r="B4" t="s">
        <v>3</v>
      </c>
      <c r="D4" t="s">
        <v>115</v>
      </c>
      <c r="L4" t="s">
        <v>3</v>
      </c>
      <c r="M4" t="s">
        <v>28</v>
      </c>
      <c r="N4">
        <v>0.46</v>
      </c>
      <c r="O4">
        <v>3.1</v>
      </c>
      <c r="S4" s="40" t="s">
        <v>200</v>
      </c>
      <c r="T4" s="31"/>
      <c r="U4" s="31"/>
      <c r="V4" s="31"/>
      <c r="W4" s="31"/>
      <c r="Z4" t="s">
        <v>200</v>
      </c>
    </row>
    <row r="5" spans="1:30">
      <c r="A5">
        <v>0.94</v>
      </c>
      <c r="B5" t="s">
        <v>3</v>
      </c>
      <c r="D5" t="s">
        <v>116</v>
      </c>
      <c r="L5" t="s">
        <v>3</v>
      </c>
      <c r="M5" t="s">
        <v>29</v>
      </c>
      <c r="N5">
        <v>0.94</v>
      </c>
      <c r="O5">
        <v>3.2</v>
      </c>
      <c r="S5" s="30"/>
      <c r="T5" s="31"/>
      <c r="U5" s="31"/>
      <c r="V5" s="31"/>
      <c r="W5" s="31"/>
    </row>
    <row r="6" spans="1:30" ht="31.5" customHeight="1">
      <c r="A6">
        <v>13.37</v>
      </c>
      <c r="B6" t="s">
        <v>4</v>
      </c>
      <c r="D6" s="35" t="s">
        <v>156</v>
      </c>
      <c r="L6" t="s">
        <v>4</v>
      </c>
      <c r="M6" t="s">
        <v>30</v>
      </c>
      <c r="N6">
        <v>13.37</v>
      </c>
      <c r="O6">
        <v>10.6</v>
      </c>
      <c r="S6" s="14" t="s">
        <v>0</v>
      </c>
      <c r="T6" s="17" t="s">
        <v>20</v>
      </c>
      <c r="U6" s="18" t="s">
        <v>1</v>
      </c>
      <c r="V6" s="16" t="s">
        <v>2</v>
      </c>
      <c r="W6" s="15" t="s">
        <v>19</v>
      </c>
      <c r="Z6" t="s">
        <v>0</v>
      </c>
      <c r="AA6" t="s">
        <v>20</v>
      </c>
      <c r="AB6" t="s">
        <v>1</v>
      </c>
      <c r="AC6" t="s">
        <v>2</v>
      </c>
      <c r="AD6" t="s">
        <v>19</v>
      </c>
    </row>
    <row r="7" spans="1:30">
      <c r="A7">
        <v>19.43</v>
      </c>
      <c r="B7" t="s">
        <v>4</v>
      </c>
      <c r="D7" s="35" t="s">
        <v>157</v>
      </c>
      <c r="L7" t="s">
        <v>4</v>
      </c>
      <c r="M7" t="s">
        <v>31</v>
      </c>
      <c r="N7">
        <v>19.43</v>
      </c>
      <c r="O7">
        <v>19.7</v>
      </c>
      <c r="S7" s="6">
        <v>0</v>
      </c>
      <c r="T7" s="7" t="s">
        <v>14</v>
      </c>
      <c r="U7" s="7"/>
      <c r="V7" s="8" t="s">
        <v>27</v>
      </c>
      <c r="W7" s="6">
        <f t="shared" ref="W7:W74" si="0">S8-S7</f>
        <v>0.08</v>
      </c>
      <c r="Z7">
        <v>0</v>
      </c>
      <c r="AA7" t="s">
        <v>203</v>
      </c>
    </row>
    <row r="8" spans="1:30">
      <c r="A8">
        <v>20.8</v>
      </c>
      <c r="B8" s="35" t="s">
        <v>3</v>
      </c>
      <c r="C8" s="35"/>
      <c r="D8" s="35" t="s">
        <v>158</v>
      </c>
      <c r="L8" t="s">
        <v>9</v>
      </c>
      <c r="M8" t="s">
        <v>32</v>
      </c>
      <c r="N8">
        <v>20.27</v>
      </c>
      <c r="O8">
        <v>10.4</v>
      </c>
      <c r="S8" s="6">
        <v>0.08</v>
      </c>
      <c r="T8" s="7" t="s">
        <v>3</v>
      </c>
      <c r="U8" s="7"/>
      <c r="V8" s="8" t="s">
        <v>193</v>
      </c>
      <c r="W8" s="6">
        <f t="shared" si="0"/>
        <v>0.38</v>
      </c>
      <c r="Z8">
        <v>0</v>
      </c>
      <c r="AA8" t="s">
        <v>3</v>
      </c>
      <c r="AC8" t="s">
        <v>132</v>
      </c>
      <c r="AD8">
        <v>0.81000000000000227</v>
      </c>
    </row>
    <row r="9" spans="1:30">
      <c r="A9">
        <v>22.19</v>
      </c>
      <c r="B9" t="s">
        <v>4</v>
      </c>
      <c r="D9" s="35" t="s">
        <v>159</v>
      </c>
      <c r="L9" t="s">
        <v>4</v>
      </c>
      <c r="M9" t="s">
        <v>33</v>
      </c>
      <c r="N9">
        <v>22.19</v>
      </c>
      <c r="O9">
        <v>5.8</v>
      </c>
      <c r="S9" s="6">
        <v>0.46</v>
      </c>
      <c r="T9" s="7" t="s">
        <v>3</v>
      </c>
      <c r="U9" s="7"/>
      <c r="V9" s="8" t="s">
        <v>115</v>
      </c>
      <c r="W9" s="6">
        <f t="shared" si="0"/>
        <v>0.47999999999999993</v>
      </c>
      <c r="Z9">
        <f>Z8+AD8</f>
        <v>0.81000000000000227</v>
      </c>
      <c r="AA9" t="s">
        <v>3</v>
      </c>
      <c r="AC9" t="s">
        <v>133</v>
      </c>
      <c r="AD9">
        <v>2.0500000000000114</v>
      </c>
    </row>
    <row r="10" spans="1:30">
      <c r="A10">
        <v>23.13</v>
      </c>
      <c r="B10" t="s">
        <v>3</v>
      </c>
      <c r="D10" t="s">
        <v>117</v>
      </c>
      <c r="L10" t="s">
        <v>3</v>
      </c>
      <c r="M10" t="s">
        <v>34</v>
      </c>
      <c r="N10">
        <v>23.13</v>
      </c>
      <c r="O10">
        <v>7.4</v>
      </c>
      <c r="S10" s="6">
        <v>0.94</v>
      </c>
      <c r="T10" s="7" t="s">
        <v>3</v>
      </c>
      <c r="U10" s="7"/>
      <c r="V10" s="8" t="s">
        <v>116</v>
      </c>
      <c r="W10" s="6">
        <f t="shared" si="0"/>
        <v>12.43</v>
      </c>
      <c r="Z10">
        <f t="shared" ref="Z10:Z73" si="1">Z9+AD9</f>
        <v>2.8600000000000136</v>
      </c>
      <c r="AA10" t="s">
        <v>4</v>
      </c>
      <c r="AC10" t="s">
        <v>185</v>
      </c>
      <c r="AD10">
        <v>0.76999999999998181</v>
      </c>
    </row>
    <row r="11" spans="1:30" ht="30">
      <c r="A11">
        <v>29.5</v>
      </c>
      <c r="B11" t="s">
        <v>4</v>
      </c>
      <c r="D11" t="s">
        <v>141</v>
      </c>
      <c r="L11" t="s">
        <v>4</v>
      </c>
      <c r="M11" t="s">
        <v>35</v>
      </c>
      <c r="N11">
        <v>29.5</v>
      </c>
      <c r="O11">
        <v>21.4</v>
      </c>
      <c r="S11" s="6">
        <v>13.37</v>
      </c>
      <c r="T11" s="7" t="s">
        <v>4</v>
      </c>
      <c r="U11" s="7"/>
      <c r="V11" s="8" t="s">
        <v>156</v>
      </c>
      <c r="W11" s="6">
        <f t="shared" si="0"/>
        <v>6.0600000000000005</v>
      </c>
      <c r="Z11">
        <f t="shared" si="1"/>
        <v>3.6299999999999955</v>
      </c>
      <c r="AA11" t="s">
        <v>3</v>
      </c>
      <c r="AC11" t="s">
        <v>134</v>
      </c>
      <c r="AD11">
        <v>2.4300000000000068</v>
      </c>
    </row>
    <row r="12" spans="1:30">
      <c r="A12">
        <v>30.13</v>
      </c>
      <c r="B12" t="s">
        <v>4</v>
      </c>
      <c r="D12" t="s">
        <v>142</v>
      </c>
      <c r="L12" t="s">
        <v>4</v>
      </c>
      <c r="M12" t="s">
        <v>36</v>
      </c>
      <c r="N12">
        <v>30.13</v>
      </c>
      <c r="O12">
        <v>5.5</v>
      </c>
      <c r="S12" s="6">
        <v>19.43</v>
      </c>
      <c r="T12" s="7" t="s">
        <v>4</v>
      </c>
      <c r="U12" s="7"/>
      <c r="V12" s="8" t="s">
        <v>157</v>
      </c>
      <c r="W12" s="6">
        <f t="shared" si="0"/>
        <v>1.370000000000001</v>
      </c>
      <c r="Z12">
        <f t="shared" si="1"/>
        <v>6.0600000000000023</v>
      </c>
      <c r="AA12" t="s">
        <v>3</v>
      </c>
      <c r="AC12" t="s">
        <v>135</v>
      </c>
      <c r="AD12">
        <v>1.1700000000000159</v>
      </c>
    </row>
    <row r="13" spans="1:30">
      <c r="A13">
        <v>31.82</v>
      </c>
      <c r="B13" t="s">
        <v>4</v>
      </c>
      <c r="D13" s="35" t="s">
        <v>160</v>
      </c>
      <c r="L13" t="s">
        <v>4</v>
      </c>
      <c r="M13" t="s">
        <v>37</v>
      </c>
      <c r="N13">
        <v>31.82</v>
      </c>
      <c r="O13">
        <v>13.1</v>
      </c>
      <c r="S13" s="6">
        <v>20.8</v>
      </c>
      <c r="T13" s="7" t="s">
        <v>3</v>
      </c>
      <c r="U13" s="7"/>
      <c r="V13" s="8" t="s">
        <v>158</v>
      </c>
      <c r="W13" s="6">
        <f t="shared" si="0"/>
        <v>1.3900000000000006</v>
      </c>
      <c r="Z13">
        <f t="shared" si="1"/>
        <v>7.2300000000000182</v>
      </c>
      <c r="AA13" t="s">
        <v>4</v>
      </c>
      <c r="AC13" t="s">
        <v>154</v>
      </c>
      <c r="AD13">
        <v>1.5199999999999818</v>
      </c>
    </row>
    <row r="14" spans="1:30">
      <c r="A14">
        <v>32.08</v>
      </c>
      <c r="B14" t="s">
        <v>3</v>
      </c>
      <c r="D14" s="35" t="s">
        <v>161</v>
      </c>
      <c r="L14" t="s">
        <v>3</v>
      </c>
      <c r="M14" t="s">
        <v>110</v>
      </c>
      <c r="N14">
        <v>32.08</v>
      </c>
      <c r="O14">
        <v>11.3</v>
      </c>
      <c r="S14" s="6">
        <v>22.19</v>
      </c>
      <c r="T14" s="7" t="s">
        <v>4</v>
      </c>
      <c r="U14" s="7"/>
      <c r="V14" s="8" t="s">
        <v>159</v>
      </c>
      <c r="W14" s="6">
        <f t="shared" si="0"/>
        <v>0.93999999999999773</v>
      </c>
      <c r="Z14">
        <f t="shared" si="1"/>
        <v>8.75</v>
      </c>
      <c r="AA14" t="s">
        <v>3</v>
      </c>
      <c r="AC14" t="s">
        <v>136</v>
      </c>
      <c r="AD14">
        <v>1.1800000000000068</v>
      </c>
    </row>
    <row r="15" spans="1:30">
      <c r="A15">
        <v>32.25</v>
      </c>
      <c r="B15" t="s">
        <v>4</v>
      </c>
      <c r="D15" s="35" t="s">
        <v>139</v>
      </c>
      <c r="L15" t="s">
        <v>4</v>
      </c>
      <c r="M15" t="s">
        <v>111</v>
      </c>
      <c r="N15">
        <v>32.25</v>
      </c>
      <c r="O15">
        <v>12.6</v>
      </c>
      <c r="S15" s="6">
        <v>23.13</v>
      </c>
      <c r="T15" s="7" t="s">
        <v>3</v>
      </c>
      <c r="U15" s="7"/>
      <c r="V15" s="8" t="s">
        <v>117</v>
      </c>
      <c r="W15" s="6">
        <f t="shared" si="0"/>
        <v>6.370000000000001</v>
      </c>
      <c r="Z15">
        <f t="shared" si="1"/>
        <v>9.9300000000000068</v>
      </c>
      <c r="AA15" t="s">
        <v>3</v>
      </c>
      <c r="AC15" t="s">
        <v>137</v>
      </c>
      <c r="AD15">
        <v>0.62999999999999545</v>
      </c>
    </row>
    <row r="16" spans="1:30">
      <c r="A16">
        <v>33.89</v>
      </c>
      <c r="B16" t="s">
        <v>3</v>
      </c>
      <c r="D16" t="s">
        <v>118</v>
      </c>
      <c r="L16" t="s">
        <v>3</v>
      </c>
      <c r="M16" t="s">
        <v>38</v>
      </c>
      <c r="N16">
        <v>33.89</v>
      </c>
      <c r="O16">
        <v>7.4</v>
      </c>
      <c r="S16" s="6">
        <v>29.5</v>
      </c>
      <c r="T16" s="7" t="s">
        <v>4</v>
      </c>
      <c r="U16" s="7"/>
      <c r="V16" s="8" t="s">
        <v>141</v>
      </c>
      <c r="W16" s="6">
        <f t="shared" si="0"/>
        <v>0.62999999999999901</v>
      </c>
      <c r="Z16">
        <f t="shared" si="1"/>
        <v>10.560000000000002</v>
      </c>
      <c r="AA16" t="s">
        <v>4</v>
      </c>
      <c r="AC16" t="s">
        <v>186</v>
      </c>
      <c r="AD16">
        <v>4.1899999999999977</v>
      </c>
    </row>
    <row r="17" spans="1:30">
      <c r="A17">
        <v>35.18</v>
      </c>
      <c r="B17" t="s">
        <v>4</v>
      </c>
      <c r="D17" s="35" t="s">
        <v>118</v>
      </c>
      <c r="L17" t="s">
        <v>4</v>
      </c>
      <c r="M17" t="s">
        <v>39</v>
      </c>
      <c r="N17">
        <v>35.18</v>
      </c>
      <c r="O17">
        <v>17.2</v>
      </c>
      <c r="S17" s="6">
        <v>30.13</v>
      </c>
      <c r="T17" s="7" t="s">
        <v>4</v>
      </c>
      <c r="U17" s="7"/>
      <c r="V17" s="8" t="s">
        <v>142</v>
      </c>
      <c r="W17" s="6">
        <f t="shared" si="0"/>
        <v>1.6900000000000013</v>
      </c>
      <c r="Z17">
        <f t="shared" si="1"/>
        <v>14.75</v>
      </c>
      <c r="AA17" t="s">
        <v>205</v>
      </c>
    </row>
    <row r="18" spans="1:30">
      <c r="A18">
        <v>36.06</v>
      </c>
      <c r="B18" t="s">
        <v>4</v>
      </c>
      <c r="D18" t="s">
        <v>15</v>
      </c>
      <c r="L18" t="s">
        <v>4</v>
      </c>
      <c r="M18" t="s">
        <v>40</v>
      </c>
      <c r="N18">
        <v>36.06</v>
      </c>
      <c r="O18">
        <v>51.4</v>
      </c>
      <c r="S18" s="6">
        <v>31.82</v>
      </c>
      <c r="T18" s="7" t="s">
        <v>4</v>
      </c>
      <c r="U18" s="7"/>
      <c r="V18" s="8" t="s">
        <v>160</v>
      </c>
      <c r="W18" s="6">
        <f t="shared" si="0"/>
        <v>0.25999999999999801</v>
      </c>
      <c r="Z18">
        <f t="shared" si="1"/>
        <v>14.75</v>
      </c>
      <c r="AA18" t="s">
        <v>5</v>
      </c>
      <c r="AC18" t="s">
        <v>155</v>
      </c>
      <c r="AD18">
        <v>4.2000000000000171</v>
      </c>
    </row>
    <row r="19" spans="1:30">
      <c r="A19">
        <v>36.68</v>
      </c>
      <c r="B19" t="s">
        <v>3</v>
      </c>
      <c r="D19" t="s">
        <v>119</v>
      </c>
      <c r="L19" t="s">
        <v>3</v>
      </c>
      <c r="M19" t="s">
        <v>41</v>
      </c>
      <c r="N19">
        <v>36.68</v>
      </c>
      <c r="O19">
        <v>74.2</v>
      </c>
      <c r="S19" s="6">
        <v>32.08</v>
      </c>
      <c r="T19" s="7" t="s">
        <v>3</v>
      </c>
      <c r="U19" s="7"/>
      <c r="V19" s="8" t="s">
        <v>161</v>
      </c>
      <c r="W19" s="6">
        <f t="shared" si="0"/>
        <v>0.17000000000000171</v>
      </c>
      <c r="Z19">
        <f t="shared" si="1"/>
        <v>18.950000000000017</v>
      </c>
      <c r="AA19" t="s">
        <v>4</v>
      </c>
      <c r="AC19" t="s">
        <v>201</v>
      </c>
      <c r="AD19">
        <v>6.3899999999999864</v>
      </c>
    </row>
    <row r="20" spans="1:30">
      <c r="A20">
        <v>38.76</v>
      </c>
      <c r="B20" t="s">
        <v>9</v>
      </c>
      <c r="D20" t="s">
        <v>42</v>
      </c>
      <c r="L20" t="s">
        <v>9</v>
      </c>
      <c r="M20" t="s">
        <v>42</v>
      </c>
      <c r="N20">
        <v>38.76</v>
      </c>
      <c r="O20">
        <v>81.7</v>
      </c>
      <c r="S20" s="6">
        <v>32.25</v>
      </c>
      <c r="T20" s="7" t="s">
        <v>4</v>
      </c>
      <c r="U20" s="7"/>
      <c r="V20" s="8" t="s">
        <v>139</v>
      </c>
      <c r="W20" s="6">
        <f t="shared" si="0"/>
        <v>1.6400000000000006</v>
      </c>
      <c r="Z20">
        <f t="shared" si="1"/>
        <v>25.340000000000003</v>
      </c>
      <c r="AA20" t="s">
        <v>4</v>
      </c>
      <c r="AC20" t="s">
        <v>152</v>
      </c>
      <c r="AD20">
        <v>1.5099999999999909</v>
      </c>
    </row>
    <row r="21" spans="1:30">
      <c r="A21">
        <v>40.25</v>
      </c>
      <c r="B21" t="s">
        <v>4</v>
      </c>
      <c r="D21" t="s">
        <v>143</v>
      </c>
      <c r="L21" t="s">
        <v>4</v>
      </c>
      <c r="M21" t="s">
        <v>43</v>
      </c>
      <c r="N21">
        <v>40.25</v>
      </c>
      <c r="O21">
        <v>78.599999999999994</v>
      </c>
      <c r="S21" s="6">
        <v>33.89</v>
      </c>
      <c r="T21" s="7" t="s">
        <v>3</v>
      </c>
      <c r="U21" s="7"/>
      <c r="V21" s="8" t="s">
        <v>118</v>
      </c>
      <c r="W21" s="6">
        <f t="shared" si="0"/>
        <v>1.2899999999999991</v>
      </c>
      <c r="Z21">
        <f t="shared" si="1"/>
        <v>26.849999999999994</v>
      </c>
      <c r="AA21" t="s">
        <v>4</v>
      </c>
      <c r="AC21" t="s">
        <v>189</v>
      </c>
      <c r="AD21">
        <v>0.29000000000002046</v>
      </c>
    </row>
    <row r="22" spans="1:30">
      <c r="A22">
        <v>41.97</v>
      </c>
      <c r="B22" t="s">
        <v>3</v>
      </c>
      <c r="D22" t="s">
        <v>120</v>
      </c>
      <c r="L22" t="s">
        <v>3</v>
      </c>
      <c r="M22" t="s">
        <v>44</v>
      </c>
      <c r="N22">
        <v>41.97</v>
      </c>
      <c r="O22">
        <v>95</v>
      </c>
      <c r="S22" s="6">
        <v>35.18</v>
      </c>
      <c r="T22" s="7" t="s">
        <v>4</v>
      </c>
      <c r="U22" s="7"/>
      <c r="V22" s="8" t="s">
        <v>118</v>
      </c>
      <c r="W22" s="6">
        <f t="shared" si="0"/>
        <v>0.88000000000000256</v>
      </c>
      <c r="Z22">
        <f t="shared" si="1"/>
        <v>27.140000000000015</v>
      </c>
      <c r="AA22" t="s">
        <v>4</v>
      </c>
      <c r="AC22" t="s">
        <v>152</v>
      </c>
      <c r="AD22">
        <v>0.90999999999999659</v>
      </c>
    </row>
    <row r="23" spans="1:30">
      <c r="A23">
        <v>42.79</v>
      </c>
      <c r="B23" t="s">
        <v>4</v>
      </c>
      <c r="D23" t="s">
        <v>138</v>
      </c>
      <c r="L23" t="s">
        <v>4</v>
      </c>
      <c r="M23" t="s">
        <v>45</v>
      </c>
      <c r="N23">
        <v>42.79</v>
      </c>
      <c r="O23">
        <v>94.1</v>
      </c>
      <c r="S23" s="6">
        <v>36.06</v>
      </c>
      <c r="T23" s="7" t="s">
        <v>4</v>
      </c>
      <c r="U23" s="7"/>
      <c r="V23" s="8" t="s">
        <v>15</v>
      </c>
      <c r="W23" s="6">
        <f t="shared" si="0"/>
        <v>0.61999999999999744</v>
      </c>
      <c r="Z23">
        <f t="shared" si="1"/>
        <v>28.050000000000011</v>
      </c>
      <c r="AA23" t="s">
        <v>3</v>
      </c>
      <c r="AC23" t="s">
        <v>190</v>
      </c>
      <c r="AD23">
        <v>3.3799999999999955</v>
      </c>
    </row>
    <row r="24" spans="1:30">
      <c r="A24">
        <v>45.18</v>
      </c>
      <c r="B24" t="s">
        <v>3</v>
      </c>
      <c r="D24" t="s">
        <v>121</v>
      </c>
      <c r="L24" t="s">
        <v>3</v>
      </c>
      <c r="M24" t="s">
        <v>46</v>
      </c>
      <c r="N24">
        <v>45.18</v>
      </c>
      <c r="O24">
        <v>92.4</v>
      </c>
      <c r="S24" s="6">
        <v>36.68</v>
      </c>
      <c r="T24" s="7" t="s">
        <v>3</v>
      </c>
      <c r="U24" s="7"/>
      <c r="V24" s="8" t="s">
        <v>119</v>
      </c>
      <c r="W24" s="6">
        <f t="shared" si="0"/>
        <v>2.0799999999999983</v>
      </c>
      <c r="Z24">
        <f t="shared" si="1"/>
        <v>31.430000000000007</v>
      </c>
      <c r="AA24" t="s">
        <v>3</v>
      </c>
      <c r="AC24" t="s">
        <v>191</v>
      </c>
      <c r="AD24">
        <v>6.8300000000000125</v>
      </c>
    </row>
    <row r="25" spans="1:30">
      <c r="A25">
        <v>45.99</v>
      </c>
      <c r="B25" t="s">
        <v>4</v>
      </c>
      <c r="D25" s="35" t="s">
        <v>162</v>
      </c>
      <c r="L25" t="s">
        <v>4</v>
      </c>
      <c r="M25" t="s">
        <v>47</v>
      </c>
      <c r="N25">
        <v>45.99</v>
      </c>
      <c r="O25">
        <v>92.9</v>
      </c>
      <c r="S25" s="6">
        <v>38.76</v>
      </c>
      <c r="T25" s="7" t="s">
        <v>9</v>
      </c>
      <c r="U25" s="7"/>
      <c r="V25" s="8" t="s">
        <v>42</v>
      </c>
      <c r="W25" s="6">
        <f t="shared" si="0"/>
        <v>1.490000000000002</v>
      </c>
      <c r="Z25">
        <f t="shared" si="1"/>
        <v>38.260000000000019</v>
      </c>
      <c r="AA25" t="s">
        <v>4</v>
      </c>
      <c r="AC25" t="s">
        <v>116</v>
      </c>
      <c r="AD25">
        <f>58.3-38.2</f>
        <v>20.099999999999994</v>
      </c>
    </row>
    <row r="26" spans="1:30">
      <c r="A26">
        <v>52</v>
      </c>
      <c r="B26" s="35" t="s">
        <v>3</v>
      </c>
      <c r="C26" s="35"/>
      <c r="D26" s="35" t="s">
        <v>163</v>
      </c>
      <c r="L26" t="s">
        <v>9</v>
      </c>
      <c r="M26" t="s">
        <v>48</v>
      </c>
      <c r="N26">
        <v>48.62</v>
      </c>
      <c r="O26">
        <v>74.3</v>
      </c>
      <c r="S26" s="6">
        <v>40.25</v>
      </c>
      <c r="T26" s="7" t="s">
        <v>4</v>
      </c>
      <c r="U26" s="7"/>
      <c r="V26" s="8" t="s">
        <v>143</v>
      </c>
      <c r="W26" s="6">
        <f t="shared" si="0"/>
        <v>1.7199999999999989</v>
      </c>
      <c r="Z26">
        <f t="shared" si="1"/>
        <v>58.360000000000014</v>
      </c>
      <c r="AA26" t="s">
        <v>4</v>
      </c>
      <c r="AC26" t="s">
        <v>156</v>
      </c>
      <c r="AD26">
        <v>6.0600000000000005</v>
      </c>
    </row>
    <row r="27" spans="1:30">
      <c r="A27">
        <v>52.41</v>
      </c>
      <c r="B27" t="s">
        <v>4</v>
      </c>
      <c r="D27" t="s">
        <v>144</v>
      </c>
      <c r="L27" t="s">
        <v>4</v>
      </c>
      <c r="M27" t="s">
        <v>49</v>
      </c>
      <c r="N27">
        <v>52.41</v>
      </c>
      <c r="O27">
        <v>116.4</v>
      </c>
      <c r="S27" s="6">
        <v>41.97</v>
      </c>
      <c r="T27" s="7" t="s">
        <v>3</v>
      </c>
      <c r="U27" s="7"/>
      <c r="V27" s="8" t="s">
        <v>120</v>
      </c>
      <c r="W27" s="6">
        <f t="shared" si="0"/>
        <v>0.82000000000000028</v>
      </c>
      <c r="Z27">
        <f t="shared" si="1"/>
        <v>64.420000000000016</v>
      </c>
      <c r="AA27" t="s">
        <v>4</v>
      </c>
      <c r="AC27" t="s">
        <v>157</v>
      </c>
      <c r="AD27">
        <v>1.370000000000001</v>
      </c>
    </row>
    <row r="28" spans="1:30">
      <c r="A28">
        <v>60.59</v>
      </c>
      <c r="B28" t="s">
        <v>50</v>
      </c>
      <c r="D28" t="s">
        <v>51</v>
      </c>
      <c r="L28" t="s">
        <v>50</v>
      </c>
      <c r="M28" t="s">
        <v>51</v>
      </c>
      <c r="N28">
        <v>60.59</v>
      </c>
      <c r="O28">
        <v>5.5</v>
      </c>
      <c r="P28" t="s">
        <v>51</v>
      </c>
      <c r="Q28" t="s">
        <v>26</v>
      </c>
      <c r="S28" s="6">
        <v>42.79</v>
      </c>
      <c r="T28" s="7" t="s">
        <v>4</v>
      </c>
      <c r="U28" s="7"/>
      <c r="V28" s="8" t="s">
        <v>138</v>
      </c>
      <c r="W28" s="6">
        <f t="shared" si="0"/>
        <v>2.3900000000000006</v>
      </c>
      <c r="Z28">
        <f t="shared" si="1"/>
        <v>65.79000000000002</v>
      </c>
      <c r="AA28" t="s">
        <v>3</v>
      </c>
      <c r="AC28" t="s">
        <v>158</v>
      </c>
      <c r="AD28">
        <v>1.3900000000000006</v>
      </c>
    </row>
    <row r="29" spans="1:30">
      <c r="A29">
        <v>60.62</v>
      </c>
      <c r="B29" t="s">
        <v>3</v>
      </c>
      <c r="D29" t="s">
        <v>122</v>
      </c>
      <c r="L29" t="s">
        <v>3</v>
      </c>
      <c r="M29" t="s">
        <v>52</v>
      </c>
      <c r="N29">
        <v>60.62</v>
      </c>
      <c r="O29">
        <v>5.5</v>
      </c>
      <c r="S29" s="6">
        <v>45.18</v>
      </c>
      <c r="T29" s="7" t="s">
        <v>3</v>
      </c>
      <c r="U29" s="7"/>
      <c r="V29" s="8" t="s">
        <v>121</v>
      </c>
      <c r="W29" s="6">
        <f t="shared" si="0"/>
        <v>0.81000000000000227</v>
      </c>
      <c r="Z29">
        <f t="shared" si="1"/>
        <v>67.180000000000021</v>
      </c>
      <c r="AA29" t="s">
        <v>4</v>
      </c>
      <c r="AC29" t="s">
        <v>159</v>
      </c>
      <c r="AD29">
        <v>0.93999999999999773</v>
      </c>
    </row>
    <row r="30" spans="1:30">
      <c r="A30">
        <v>62.24</v>
      </c>
      <c r="B30" t="s">
        <v>4</v>
      </c>
      <c r="D30" t="s">
        <v>145</v>
      </c>
      <c r="L30" t="s">
        <v>4</v>
      </c>
      <c r="M30" t="s">
        <v>53</v>
      </c>
      <c r="N30">
        <v>62.24</v>
      </c>
      <c r="O30">
        <v>5</v>
      </c>
      <c r="S30" s="6">
        <v>45.99</v>
      </c>
      <c r="T30" s="7" t="s">
        <v>4</v>
      </c>
      <c r="U30" s="7"/>
      <c r="V30" s="8" t="s">
        <v>162</v>
      </c>
      <c r="W30" s="6">
        <f t="shared" si="0"/>
        <v>6.009999999999998</v>
      </c>
      <c r="Z30">
        <f t="shared" si="1"/>
        <v>68.120000000000019</v>
      </c>
      <c r="AA30" t="s">
        <v>3</v>
      </c>
      <c r="AC30" t="s">
        <v>117</v>
      </c>
      <c r="AD30">
        <v>6.370000000000001</v>
      </c>
    </row>
    <row r="31" spans="1:30">
      <c r="A31">
        <v>62.78</v>
      </c>
      <c r="B31" t="s">
        <v>3</v>
      </c>
      <c r="D31" s="35" t="s">
        <v>164</v>
      </c>
      <c r="L31" t="s">
        <v>3</v>
      </c>
      <c r="M31" t="s">
        <v>54</v>
      </c>
      <c r="N31">
        <v>62.78</v>
      </c>
      <c r="O31">
        <v>3.3</v>
      </c>
      <c r="S31" s="6">
        <v>52</v>
      </c>
      <c r="T31" s="7" t="s">
        <v>3</v>
      </c>
      <c r="U31" s="7"/>
      <c r="V31" s="8" t="s">
        <v>163</v>
      </c>
      <c r="W31" s="6">
        <f t="shared" si="0"/>
        <v>0.40999999999999659</v>
      </c>
      <c r="Z31">
        <f t="shared" si="1"/>
        <v>74.490000000000023</v>
      </c>
      <c r="AA31" t="s">
        <v>4</v>
      </c>
      <c r="AC31" t="s">
        <v>141</v>
      </c>
      <c r="AD31">
        <v>0.62999999999999901</v>
      </c>
    </row>
    <row r="32" spans="1:30">
      <c r="A32">
        <v>67.3</v>
      </c>
      <c r="B32" t="s">
        <v>3</v>
      </c>
      <c r="D32" t="s">
        <v>209</v>
      </c>
      <c r="L32" t="s">
        <v>3</v>
      </c>
      <c r="M32" t="s">
        <v>55</v>
      </c>
      <c r="N32">
        <v>67.150000000000006</v>
      </c>
      <c r="O32">
        <v>32.700000000000003</v>
      </c>
      <c r="S32" s="6">
        <v>52.41</v>
      </c>
      <c r="T32" s="7" t="s">
        <v>4</v>
      </c>
      <c r="U32" s="7"/>
      <c r="V32" s="8" t="s">
        <v>144</v>
      </c>
      <c r="W32" s="6">
        <f t="shared" si="0"/>
        <v>8.1800000000000068</v>
      </c>
      <c r="Z32">
        <f t="shared" si="1"/>
        <v>75.120000000000019</v>
      </c>
      <c r="AA32" t="s">
        <v>4</v>
      </c>
      <c r="AC32" t="s">
        <v>142</v>
      </c>
      <c r="AD32">
        <v>1.6900000000000013</v>
      </c>
    </row>
    <row r="33" spans="1:30">
      <c r="A33">
        <v>67.69</v>
      </c>
      <c r="B33" s="35" t="s">
        <v>17</v>
      </c>
      <c r="C33" s="35"/>
      <c r="D33" s="35" t="s">
        <v>165</v>
      </c>
      <c r="L33" t="s">
        <v>9</v>
      </c>
      <c r="M33" t="s">
        <v>56</v>
      </c>
      <c r="N33">
        <v>67.69</v>
      </c>
      <c r="O33">
        <v>40.799999999999997</v>
      </c>
      <c r="S33" s="6">
        <v>60.59</v>
      </c>
      <c r="T33" s="41" t="s">
        <v>202</v>
      </c>
      <c r="U33" s="36"/>
      <c r="V33" s="36"/>
      <c r="W33" s="37"/>
      <c r="Z33">
        <f t="shared" si="1"/>
        <v>76.810000000000016</v>
      </c>
      <c r="AA33" t="s">
        <v>4</v>
      </c>
      <c r="AC33" t="s">
        <v>160</v>
      </c>
      <c r="AD33">
        <v>0.25999999999999801</v>
      </c>
    </row>
    <row r="34" spans="1:30">
      <c r="A34">
        <v>68.81</v>
      </c>
      <c r="B34" t="s">
        <v>4</v>
      </c>
      <c r="D34" t="s">
        <v>146</v>
      </c>
      <c r="L34" t="s">
        <v>4</v>
      </c>
      <c r="M34" t="s">
        <v>57</v>
      </c>
      <c r="N34">
        <v>68.81</v>
      </c>
      <c r="O34">
        <v>55</v>
      </c>
      <c r="S34" s="6">
        <v>60.62</v>
      </c>
      <c r="T34" s="7" t="s">
        <v>3</v>
      </c>
      <c r="U34" s="7"/>
      <c r="V34" s="8" t="s">
        <v>122</v>
      </c>
      <c r="W34" s="6">
        <f t="shared" si="0"/>
        <v>1.6200000000000045</v>
      </c>
      <c r="Z34">
        <f t="shared" si="1"/>
        <v>77.070000000000022</v>
      </c>
      <c r="AA34" t="s">
        <v>3</v>
      </c>
      <c r="AC34" t="s">
        <v>161</v>
      </c>
      <c r="AD34">
        <v>0.17000000000000171</v>
      </c>
    </row>
    <row r="35" spans="1:30">
      <c r="A35">
        <v>69.22</v>
      </c>
      <c r="B35" t="s">
        <v>3</v>
      </c>
      <c r="D35" t="s">
        <v>124</v>
      </c>
      <c r="L35" t="s">
        <v>3</v>
      </c>
      <c r="M35" t="s">
        <v>58</v>
      </c>
      <c r="N35">
        <v>69.22</v>
      </c>
      <c r="O35">
        <v>53</v>
      </c>
      <c r="S35" s="6">
        <v>62.24</v>
      </c>
      <c r="T35" s="7" t="s">
        <v>4</v>
      </c>
      <c r="U35" s="7"/>
      <c r="V35" s="8" t="s">
        <v>145</v>
      </c>
      <c r="W35" s="6">
        <f t="shared" si="0"/>
        <v>0.53999999999999915</v>
      </c>
      <c r="Z35">
        <f t="shared" si="1"/>
        <v>77.240000000000023</v>
      </c>
      <c r="AA35" t="s">
        <v>4</v>
      </c>
      <c r="AC35" t="s">
        <v>139</v>
      </c>
      <c r="AD35">
        <v>1.6400000000000006</v>
      </c>
    </row>
    <row r="36" spans="1:30">
      <c r="A36">
        <v>69.72</v>
      </c>
      <c r="B36" t="s">
        <v>9</v>
      </c>
      <c r="D36" s="35" t="s">
        <v>166</v>
      </c>
      <c r="L36" t="s">
        <v>9</v>
      </c>
      <c r="M36" t="s">
        <v>59</v>
      </c>
      <c r="N36">
        <v>69.72</v>
      </c>
      <c r="O36">
        <v>48.7</v>
      </c>
      <c r="S36" s="6">
        <v>62.78</v>
      </c>
      <c r="T36" s="7" t="s">
        <v>3</v>
      </c>
      <c r="U36" s="7"/>
      <c r="V36" s="8" t="s">
        <v>164</v>
      </c>
      <c r="W36" s="6">
        <f t="shared" si="0"/>
        <v>4.519999999999996</v>
      </c>
      <c r="Z36">
        <f t="shared" si="1"/>
        <v>78.880000000000024</v>
      </c>
      <c r="AA36" t="s">
        <v>3</v>
      </c>
      <c r="AC36" t="s">
        <v>118</v>
      </c>
      <c r="AD36">
        <v>1.2899999999999991</v>
      </c>
    </row>
    <row r="37" spans="1:30">
      <c r="A37">
        <v>70.040000000000006</v>
      </c>
      <c r="B37" s="35" t="s">
        <v>9</v>
      </c>
      <c r="C37" s="35"/>
      <c r="D37" t="s">
        <v>124</v>
      </c>
      <c r="L37" t="s">
        <v>4</v>
      </c>
      <c r="M37" t="s">
        <v>60</v>
      </c>
      <c r="N37">
        <v>70.040000000000006</v>
      </c>
      <c r="O37">
        <v>55.1</v>
      </c>
      <c r="S37" s="6">
        <v>67.3</v>
      </c>
      <c r="T37" s="7" t="s">
        <v>3</v>
      </c>
      <c r="U37" s="7"/>
      <c r="V37" s="8" t="s">
        <v>123</v>
      </c>
      <c r="W37" s="6">
        <f t="shared" si="0"/>
        <v>0.39000000000000057</v>
      </c>
      <c r="Z37">
        <f t="shared" si="1"/>
        <v>80.170000000000016</v>
      </c>
      <c r="AA37" t="s">
        <v>4</v>
      </c>
      <c r="AC37" t="s">
        <v>118</v>
      </c>
      <c r="AD37">
        <v>0.88000000000000256</v>
      </c>
    </row>
    <row r="38" spans="1:30">
      <c r="A38">
        <v>70.28</v>
      </c>
      <c r="B38" t="s">
        <v>4</v>
      </c>
      <c r="D38" t="s">
        <v>147</v>
      </c>
      <c r="L38" t="s">
        <v>4</v>
      </c>
      <c r="M38" t="s">
        <v>61</v>
      </c>
      <c r="N38">
        <v>70.28</v>
      </c>
      <c r="O38">
        <v>60.8</v>
      </c>
      <c r="S38" s="6">
        <v>67.69</v>
      </c>
      <c r="T38" s="7" t="s">
        <v>17</v>
      </c>
      <c r="U38" s="7"/>
      <c r="V38" s="8" t="s">
        <v>165</v>
      </c>
      <c r="W38" s="6">
        <f t="shared" si="0"/>
        <v>1.1200000000000045</v>
      </c>
      <c r="Z38">
        <f t="shared" si="1"/>
        <v>81.050000000000011</v>
      </c>
      <c r="AA38" t="s">
        <v>4</v>
      </c>
      <c r="AC38" t="s">
        <v>15</v>
      </c>
      <c r="AD38">
        <v>0.61999999999999744</v>
      </c>
    </row>
    <row r="39" spans="1:30">
      <c r="A39">
        <v>70.680000000000007</v>
      </c>
      <c r="B39" t="s">
        <v>3</v>
      </c>
      <c r="D39" t="s">
        <v>125</v>
      </c>
      <c r="L39" t="s">
        <v>3</v>
      </c>
      <c r="M39" t="s">
        <v>62</v>
      </c>
      <c r="N39">
        <v>70.680000000000007</v>
      </c>
      <c r="O39">
        <v>62.2</v>
      </c>
      <c r="S39" s="6">
        <v>68.81</v>
      </c>
      <c r="T39" s="7" t="s">
        <v>4</v>
      </c>
      <c r="U39" s="7"/>
      <c r="V39" s="8" t="s">
        <v>146</v>
      </c>
      <c r="W39" s="6">
        <f t="shared" si="0"/>
        <v>0.40999999999999659</v>
      </c>
      <c r="Z39">
        <f t="shared" si="1"/>
        <v>81.670000000000016</v>
      </c>
      <c r="AA39" t="s">
        <v>3</v>
      </c>
      <c r="AC39" t="s">
        <v>119</v>
      </c>
      <c r="AD39">
        <v>2.0799999999999983</v>
      </c>
    </row>
    <row r="40" spans="1:30">
      <c r="A40">
        <v>72.31</v>
      </c>
      <c r="B40" t="s">
        <v>3</v>
      </c>
      <c r="D40" s="35" t="s">
        <v>167</v>
      </c>
      <c r="L40" t="s">
        <v>3</v>
      </c>
      <c r="M40" t="s">
        <v>63</v>
      </c>
      <c r="N40">
        <v>72.31</v>
      </c>
      <c r="O40">
        <v>53.1</v>
      </c>
      <c r="S40" s="6">
        <v>69.22</v>
      </c>
      <c r="T40" s="7" t="s">
        <v>3</v>
      </c>
      <c r="U40" s="7"/>
      <c r="V40" s="8" t="s">
        <v>124</v>
      </c>
      <c r="W40" s="6">
        <f t="shared" si="0"/>
        <v>0.5</v>
      </c>
      <c r="Z40">
        <f t="shared" si="1"/>
        <v>83.750000000000014</v>
      </c>
      <c r="AA40" t="s">
        <v>9</v>
      </c>
      <c r="AC40" t="s">
        <v>42</v>
      </c>
      <c r="AD40">
        <v>1.490000000000002</v>
      </c>
    </row>
    <row r="41" spans="1:30">
      <c r="A41">
        <v>75.58</v>
      </c>
      <c r="B41" t="s">
        <v>50</v>
      </c>
      <c r="D41" t="s">
        <v>64</v>
      </c>
      <c r="L41" t="s">
        <v>50</v>
      </c>
      <c r="M41" t="s">
        <v>64</v>
      </c>
      <c r="N41">
        <v>75.58</v>
      </c>
      <c r="O41">
        <v>68.400000000000006</v>
      </c>
      <c r="P41" t="s">
        <v>64</v>
      </c>
      <c r="Q41" t="s">
        <v>26</v>
      </c>
      <c r="S41" s="6">
        <v>69.72</v>
      </c>
      <c r="T41" s="7" t="s">
        <v>9</v>
      </c>
      <c r="U41" s="7"/>
      <c r="V41" s="8" t="s">
        <v>166</v>
      </c>
      <c r="W41" s="6">
        <f t="shared" si="0"/>
        <v>0.32000000000000739</v>
      </c>
      <c r="Z41">
        <f t="shared" si="1"/>
        <v>85.240000000000009</v>
      </c>
      <c r="AA41" t="s">
        <v>4</v>
      </c>
      <c r="AC41" t="s">
        <v>143</v>
      </c>
      <c r="AD41">
        <v>1.7199999999999989</v>
      </c>
    </row>
    <row r="42" spans="1:30">
      <c r="A42">
        <v>75.58</v>
      </c>
      <c r="B42" s="35" t="s">
        <v>9</v>
      </c>
      <c r="C42" s="35"/>
      <c r="D42" s="35" t="s">
        <v>168</v>
      </c>
      <c r="S42" s="6">
        <v>70.040000000000006</v>
      </c>
      <c r="T42" s="7" t="s">
        <v>9</v>
      </c>
      <c r="U42" s="7"/>
      <c r="V42" s="8" t="s">
        <v>124</v>
      </c>
      <c r="W42" s="6">
        <f t="shared" si="0"/>
        <v>0.23999999999999488</v>
      </c>
      <c r="Z42">
        <f t="shared" si="1"/>
        <v>86.960000000000008</v>
      </c>
      <c r="AA42" t="s">
        <v>3</v>
      </c>
      <c r="AC42" t="s">
        <v>120</v>
      </c>
      <c r="AD42">
        <v>0.82000000000000028</v>
      </c>
    </row>
    <row r="43" spans="1:30">
      <c r="A43">
        <v>77.98</v>
      </c>
      <c r="B43" t="s">
        <v>4</v>
      </c>
      <c r="D43" s="35" t="s">
        <v>169</v>
      </c>
      <c r="L43" t="s">
        <v>4</v>
      </c>
      <c r="M43" t="s">
        <v>65</v>
      </c>
      <c r="N43">
        <v>77.98</v>
      </c>
      <c r="O43">
        <v>54.6</v>
      </c>
      <c r="S43" s="6">
        <v>70.28</v>
      </c>
      <c r="T43" s="7" t="s">
        <v>4</v>
      </c>
      <c r="U43" s="7"/>
      <c r="V43" s="8" t="s">
        <v>147</v>
      </c>
      <c r="W43" s="6">
        <f t="shared" si="0"/>
        <v>0.40000000000000568</v>
      </c>
      <c r="Z43">
        <f t="shared" si="1"/>
        <v>87.78</v>
      </c>
      <c r="AA43" t="s">
        <v>4</v>
      </c>
      <c r="AC43" t="s">
        <v>138</v>
      </c>
      <c r="AD43">
        <v>2.3900000000000006</v>
      </c>
    </row>
    <row r="44" spans="1:30">
      <c r="A44">
        <v>88.83</v>
      </c>
      <c r="B44" t="s">
        <v>3</v>
      </c>
      <c r="D44" s="35" t="s">
        <v>170</v>
      </c>
      <c r="L44" t="s">
        <v>3</v>
      </c>
      <c r="M44" t="s">
        <v>66</v>
      </c>
      <c r="N44">
        <v>88.83</v>
      </c>
      <c r="O44">
        <v>51</v>
      </c>
      <c r="S44" s="6">
        <v>70.680000000000007</v>
      </c>
      <c r="T44" s="7" t="s">
        <v>3</v>
      </c>
      <c r="U44" s="7"/>
      <c r="V44" s="8" t="s">
        <v>125</v>
      </c>
      <c r="W44" s="6">
        <f t="shared" si="0"/>
        <v>1.6299999999999955</v>
      </c>
      <c r="Z44">
        <f t="shared" si="1"/>
        <v>90.17</v>
      </c>
      <c r="AA44" t="s">
        <v>3</v>
      </c>
      <c r="AC44" t="s">
        <v>121</v>
      </c>
      <c r="AD44">
        <v>0.81000000000000227</v>
      </c>
    </row>
    <row r="45" spans="1:30">
      <c r="A45">
        <v>89.89</v>
      </c>
      <c r="B45" t="s">
        <v>4</v>
      </c>
      <c r="D45" s="35" t="s">
        <v>171</v>
      </c>
      <c r="L45" t="s">
        <v>4</v>
      </c>
      <c r="M45" t="s">
        <v>67</v>
      </c>
      <c r="N45">
        <v>89.89</v>
      </c>
      <c r="O45">
        <v>72.5</v>
      </c>
      <c r="S45" s="6">
        <v>72.31</v>
      </c>
      <c r="T45" s="7" t="s">
        <v>3</v>
      </c>
      <c r="U45" s="7"/>
      <c r="V45" s="8" t="s">
        <v>167</v>
      </c>
      <c r="W45" s="6">
        <f t="shared" si="0"/>
        <v>3.269999999999996</v>
      </c>
      <c r="Z45">
        <f t="shared" si="1"/>
        <v>90.98</v>
      </c>
      <c r="AA45" t="s">
        <v>4</v>
      </c>
      <c r="AC45" t="s">
        <v>162</v>
      </c>
      <c r="AD45">
        <v>6.009999999999998</v>
      </c>
    </row>
    <row r="46" spans="1:30">
      <c r="A46">
        <v>90.95</v>
      </c>
      <c r="B46" t="s">
        <v>3</v>
      </c>
      <c r="D46" t="s">
        <v>126</v>
      </c>
      <c r="L46" t="s">
        <v>3</v>
      </c>
      <c r="M46" t="s">
        <v>68</v>
      </c>
      <c r="N46">
        <v>90.95</v>
      </c>
      <c r="O46">
        <v>39.299999999999997</v>
      </c>
      <c r="S46" s="6">
        <v>75.58</v>
      </c>
      <c r="T46" s="41" t="s">
        <v>206</v>
      </c>
      <c r="U46" s="36"/>
      <c r="V46" s="36"/>
      <c r="W46" s="37"/>
      <c r="Z46">
        <f t="shared" si="1"/>
        <v>96.990000000000009</v>
      </c>
      <c r="AA46" t="s">
        <v>3</v>
      </c>
      <c r="AC46" t="s">
        <v>163</v>
      </c>
      <c r="AD46">
        <v>0.40999999999999659</v>
      </c>
    </row>
    <row r="47" spans="1:30">
      <c r="A47">
        <v>100.63</v>
      </c>
      <c r="B47" t="s">
        <v>3</v>
      </c>
      <c r="D47" s="35" t="s">
        <v>172</v>
      </c>
      <c r="L47" t="s">
        <v>3</v>
      </c>
      <c r="M47" t="s">
        <v>69</v>
      </c>
      <c r="N47">
        <v>100.63</v>
      </c>
      <c r="O47">
        <v>91.8</v>
      </c>
      <c r="S47" s="6">
        <v>75.58</v>
      </c>
      <c r="T47" s="7" t="s">
        <v>9</v>
      </c>
      <c r="U47" s="7"/>
      <c r="V47" s="8" t="s">
        <v>168</v>
      </c>
      <c r="W47" s="6">
        <f t="shared" si="0"/>
        <v>2.4000000000000057</v>
      </c>
      <c r="Z47">
        <f t="shared" si="1"/>
        <v>97.4</v>
      </c>
      <c r="AA47" t="s">
        <v>4</v>
      </c>
      <c r="AC47" t="s">
        <v>144</v>
      </c>
      <c r="AD47">
        <v>8.1800000000000068</v>
      </c>
    </row>
    <row r="48" spans="1:30">
      <c r="A48">
        <v>103.83</v>
      </c>
      <c r="B48" t="s">
        <v>3</v>
      </c>
      <c r="D48" s="35" t="s">
        <v>173</v>
      </c>
      <c r="L48" t="s">
        <v>3</v>
      </c>
      <c r="M48" t="s">
        <v>70</v>
      </c>
      <c r="N48">
        <v>103.83</v>
      </c>
      <c r="O48">
        <v>89.9</v>
      </c>
      <c r="S48" s="6">
        <v>77.98</v>
      </c>
      <c r="T48" s="7" t="s">
        <v>4</v>
      </c>
      <c r="U48" s="7"/>
      <c r="V48" s="8" t="s">
        <v>169</v>
      </c>
      <c r="W48" s="6">
        <f t="shared" si="0"/>
        <v>10.849999999999994</v>
      </c>
      <c r="Z48">
        <f t="shared" si="1"/>
        <v>105.58000000000001</v>
      </c>
      <c r="AA48" t="s">
        <v>202</v>
      </c>
    </row>
    <row r="49" spans="1:30">
      <c r="A49">
        <v>110.28</v>
      </c>
      <c r="B49" t="s">
        <v>4</v>
      </c>
      <c r="D49" s="35" t="s">
        <v>174</v>
      </c>
      <c r="L49" t="s">
        <v>4</v>
      </c>
      <c r="M49" t="s">
        <v>71</v>
      </c>
      <c r="N49">
        <v>110.28</v>
      </c>
      <c r="O49">
        <v>53.6</v>
      </c>
      <c r="S49" s="6">
        <v>88.83</v>
      </c>
      <c r="T49" s="7" t="s">
        <v>3</v>
      </c>
      <c r="U49" s="7"/>
      <c r="V49" s="8" t="s">
        <v>170</v>
      </c>
      <c r="W49" s="6">
        <f t="shared" si="0"/>
        <v>1.0600000000000023</v>
      </c>
      <c r="Z49">
        <f t="shared" si="1"/>
        <v>105.58000000000001</v>
      </c>
      <c r="AA49" t="s">
        <v>3</v>
      </c>
      <c r="AC49" t="s">
        <v>122</v>
      </c>
      <c r="AD49">
        <v>1.6200000000000045</v>
      </c>
    </row>
    <row r="50" spans="1:30">
      <c r="A50">
        <v>111.88</v>
      </c>
      <c r="B50" t="s">
        <v>3</v>
      </c>
      <c r="D50" t="s">
        <v>127</v>
      </c>
      <c r="L50" t="s">
        <v>3</v>
      </c>
      <c r="M50" t="s">
        <v>72</v>
      </c>
      <c r="N50">
        <v>111.88</v>
      </c>
      <c r="O50">
        <v>48.4</v>
      </c>
      <c r="S50" s="6">
        <v>89.89</v>
      </c>
      <c r="T50" s="7" t="s">
        <v>4</v>
      </c>
      <c r="U50" s="7"/>
      <c r="V50" s="8" t="s">
        <v>171</v>
      </c>
      <c r="W50" s="6">
        <f t="shared" si="0"/>
        <v>1.0600000000000023</v>
      </c>
      <c r="Z50">
        <f t="shared" si="1"/>
        <v>107.20000000000002</v>
      </c>
      <c r="AA50" t="s">
        <v>4</v>
      </c>
      <c r="AC50" t="s">
        <v>145</v>
      </c>
      <c r="AD50">
        <v>0.53999999999999915</v>
      </c>
    </row>
    <row r="51" spans="1:30">
      <c r="A51">
        <v>113.51</v>
      </c>
      <c r="B51" t="s">
        <v>4</v>
      </c>
      <c r="D51" t="s">
        <v>148</v>
      </c>
      <c r="L51" t="s">
        <v>4</v>
      </c>
      <c r="M51" t="s">
        <v>73</v>
      </c>
      <c r="N51">
        <v>113.51</v>
      </c>
      <c r="O51">
        <v>41.3</v>
      </c>
      <c r="S51" s="6">
        <v>90.95</v>
      </c>
      <c r="T51" s="7" t="s">
        <v>3</v>
      </c>
      <c r="U51" s="7"/>
      <c r="V51" s="8" t="s">
        <v>126</v>
      </c>
      <c r="W51" s="6">
        <f t="shared" si="0"/>
        <v>9.6799999999999926</v>
      </c>
      <c r="Z51">
        <f t="shared" si="1"/>
        <v>107.74000000000001</v>
      </c>
      <c r="AA51" t="s">
        <v>3</v>
      </c>
      <c r="AC51" t="s">
        <v>164</v>
      </c>
      <c r="AD51">
        <v>4.519999999999996</v>
      </c>
    </row>
    <row r="52" spans="1:30">
      <c r="A52">
        <v>121.49</v>
      </c>
      <c r="B52" t="s">
        <v>3</v>
      </c>
      <c r="D52" t="s">
        <v>128</v>
      </c>
      <c r="L52" t="s">
        <v>3</v>
      </c>
      <c r="M52" t="s">
        <v>74</v>
      </c>
      <c r="N52">
        <v>121.49</v>
      </c>
      <c r="O52">
        <v>2.7</v>
      </c>
      <c r="S52" s="6">
        <v>100.63</v>
      </c>
      <c r="T52" s="9" t="s">
        <v>3</v>
      </c>
      <c r="U52" s="7"/>
      <c r="V52" s="8" t="s">
        <v>172</v>
      </c>
      <c r="W52" s="6">
        <f t="shared" si="0"/>
        <v>3.2000000000000028</v>
      </c>
      <c r="Z52">
        <f t="shared" si="1"/>
        <v>112.26</v>
      </c>
      <c r="AA52" t="s">
        <v>3</v>
      </c>
      <c r="AC52" t="s">
        <v>123</v>
      </c>
      <c r="AD52">
        <v>0.39000000000000057</v>
      </c>
    </row>
    <row r="53" spans="1:30">
      <c r="A53">
        <v>123.76</v>
      </c>
      <c r="B53" t="s">
        <v>3</v>
      </c>
      <c r="D53" t="s">
        <v>129</v>
      </c>
      <c r="L53" t="s">
        <v>3</v>
      </c>
      <c r="M53" t="s">
        <v>75</v>
      </c>
      <c r="N53">
        <v>123.76</v>
      </c>
      <c r="O53">
        <v>1.6</v>
      </c>
      <c r="S53" s="6">
        <v>103.83</v>
      </c>
      <c r="T53" s="7" t="s">
        <v>3</v>
      </c>
      <c r="U53" s="7"/>
      <c r="V53" s="8" t="s">
        <v>173</v>
      </c>
      <c r="W53" s="6">
        <f t="shared" si="0"/>
        <v>6.4500000000000028</v>
      </c>
      <c r="Z53">
        <f t="shared" si="1"/>
        <v>112.65</v>
      </c>
      <c r="AA53" t="s">
        <v>17</v>
      </c>
      <c r="AC53" t="s">
        <v>165</v>
      </c>
      <c r="AD53">
        <v>1.1200000000000045</v>
      </c>
    </row>
    <row r="54" spans="1:30">
      <c r="A54">
        <v>124.21</v>
      </c>
      <c r="B54" t="s">
        <v>4</v>
      </c>
      <c r="D54" t="s">
        <v>149</v>
      </c>
      <c r="L54" t="s">
        <v>4</v>
      </c>
      <c r="M54" t="s">
        <v>76</v>
      </c>
      <c r="N54">
        <v>124.21</v>
      </c>
      <c r="O54">
        <v>1</v>
      </c>
      <c r="S54" s="6">
        <v>110.28</v>
      </c>
      <c r="T54" s="7" t="s">
        <v>4</v>
      </c>
      <c r="U54" s="7"/>
      <c r="V54" s="8" t="s">
        <v>174</v>
      </c>
      <c r="W54" s="6">
        <f t="shared" si="0"/>
        <v>1.5999999999999943</v>
      </c>
      <c r="Z54">
        <f t="shared" si="1"/>
        <v>113.77000000000001</v>
      </c>
      <c r="AA54" t="s">
        <v>4</v>
      </c>
      <c r="AC54" t="s">
        <v>146</v>
      </c>
      <c r="AD54">
        <v>0.40999999999999659</v>
      </c>
    </row>
    <row r="55" spans="1:30">
      <c r="A55">
        <v>125.54</v>
      </c>
      <c r="B55" s="35" t="s">
        <v>175</v>
      </c>
      <c r="C55" s="35"/>
      <c r="D55" s="35" t="s">
        <v>176</v>
      </c>
      <c r="L55" t="s">
        <v>3</v>
      </c>
      <c r="M55" t="s">
        <v>77</v>
      </c>
      <c r="N55">
        <v>125.54</v>
      </c>
      <c r="O55">
        <v>0.3</v>
      </c>
      <c r="S55" s="6">
        <v>111.88</v>
      </c>
      <c r="T55" s="7" t="s">
        <v>3</v>
      </c>
      <c r="U55" s="7"/>
      <c r="V55" s="8" t="s">
        <v>127</v>
      </c>
      <c r="W55" s="6">
        <f t="shared" si="0"/>
        <v>1.6300000000000097</v>
      </c>
      <c r="Z55">
        <f t="shared" si="1"/>
        <v>114.18</v>
      </c>
      <c r="AA55" t="s">
        <v>3</v>
      </c>
      <c r="AC55" t="s">
        <v>124</v>
      </c>
      <c r="AD55">
        <v>0.5</v>
      </c>
    </row>
    <row r="56" spans="1:30">
      <c r="A56">
        <v>129.33000000000001</v>
      </c>
      <c r="B56" s="35" t="s">
        <v>177</v>
      </c>
      <c r="C56" s="35"/>
      <c r="D56" s="35" t="s">
        <v>178</v>
      </c>
      <c r="L56" t="s">
        <v>4</v>
      </c>
      <c r="M56" t="s">
        <v>112</v>
      </c>
      <c r="N56">
        <v>129.33000000000001</v>
      </c>
      <c r="O56">
        <v>0.5</v>
      </c>
      <c r="S56" s="6">
        <v>113.51</v>
      </c>
      <c r="T56" s="7" t="s">
        <v>4</v>
      </c>
      <c r="U56" s="7"/>
      <c r="V56" s="8" t="s">
        <v>148</v>
      </c>
      <c r="W56" s="6">
        <f t="shared" si="0"/>
        <v>7.9799999999999898</v>
      </c>
      <c r="Z56">
        <f t="shared" si="1"/>
        <v>114.68</v>
      </c>
      <c r="AA56" t="s">
        <v>9</v>
      </c>
      <c r="AC56" t="s">
        <v>166</v>
      </c>
      <c r="AD56">
        <v>0.32000000000000739</v>
      </c>
    </row>
    <row r="57" spans="1:30">
      <c r="A57">
        <v>130.24</v>
      </c>
      <c r="B57" t="s">
        <v>3</v>
      </c>
      <c r="D57" s="35" t="s">
        <v>179</v>
      </c>
      <c r="L57" t="s">
        <v>3</v>
      </c>
      <c r="M57" t="s">
        <v>78</v>
      </c>
      <c r="N57">
        <v>130.24</v>
      </c>
      <c r="O57">
        <v>1.6</v>
      </c>
      <c r="S57" s="6">
        <v>121.49</v>
      </c>
      <c r="T57" s="7" t="s">
        <v>3</v>
      </c>
      <c r="U57" s="7"/>
      <c r="V57" s="8" t="s">
        <v>128</v>
      </c>
      <c r="W57" s="6">
        <f t="shared" si="0"/>
        <v>2.2700000000000102</v>
      </c>
      <c r="Z57">
        <f t="shared" si="1"/>
        <v>115.00000000000001</v>
      </c>
      <c r="AA57" t="s">
        <v>9</v>
      </c>
      <c r="AC57" t="s">
        <v>124</v>
      </c>
      <c r="AD57">
        <v>0.23999999999999488</v>
      </c>
    </row>
    <row r="58" spans="1:30">
      <c r="A58">
        <v>134.41999999999999</v>
      </c>
      <c r="B58" t="s">
        <v>3</v>
      </c>
      <c r="D58" s="35" t="s">
        <v>180</v>
      </c>
      <c r="L58" t="s">
        <v>3</v>
      </c>
      <c r="M58" t="s">
        <v>79</v>
      </c>
      <c r="N58">
        <v>134.41999999999999</v>
      </c>
      <c r="O58">
        <v>2.7</v>
      </c>
      <c r="S58" s="6">
        <v>123.76</v>
      </c>
      <c r="T58" s="7" t="s">
        <v>3</v>
      </c>
      <c r="U58" s="7"/>
      <c r="V58" s="8" t="s">
        <v>129</v>
      </c>
      <c r="W58" s="6">
        <f t="shared" si="0"/>
        <v>0.44999999999998863</v>
      </c>
      <c r="Z58">
        <f t="shared" si="1"/>
        <v>115.24000000000001</v>
      </c>
      <c r="AA58" t="s">
        <v>4</v>
      </c>
      <c r="AC58" t="s">
        <v>147</v>
      </c>
      <c r="AD58">
        <v>0.40000000000000568</v>
      </c>
    </row>
    <row r="59" spans="1:30">
      <c r="A59">
        <v>135.97999999999999</v>
      </c>
      <c r="B59" t="s">
        <v>4</v>
      </c>
      <c r="D59" t="s">
        <v>150</v>
      </c>
      <c r="L59" t="s">
        <v>4</v>
      </c>
      <c r="M59" t="s">
        <v>80</v>
      </c>
      <c r="N59">
        <v>135.97999999999999</v>
      </c>
      <c r="O59">
        <v>-0.9</v>
      </c>
      <c r="S59" s="6">
        <v>124.21</v>
      </c>
      <c r="T59" s="9" t="s">
        <v>4</v>
      </c>
      <c r="U59" s="7"/>
      <c r="V59" s="8" t="s">
        <v>149</v>
      </c>
      <c r="W59" s="6">
        <f t="shared" si="0"/>
        <v>1.3300000000000125</v>
      </c>
      <c r="Z59">
        <f t="shared" si="1"/>
        <v>115.64000000000001</v>
      </c>
      <c r="AA59" t="s">
        <v>3</v>
      </c>
      <c r="AC59" t="s">
        <v>125</v>
      </c>
      <c r="AD59">
        <v>1.6299999999999955</v>
      </c>
    </row>
    <row r="60" spans="1:30">
      <c r="A60">
        <v>139.32</v>
      </c>
      <c r="B60" t="s">
        <v>3</v>
      </c>
      <c r="D60" t="s">
        <v>130</v>
      </c>
      <c r="L60" t="s">
        <v>3</v>
      </c>
      <c r="M60" t="s">
        <v>81</v>
      </c>
      <c r="N60">
        <v>139.32</v>
      </c>
      <c r="O60">
        <v>1.8</v>
      </c>
      <c r="S60" s="6">
        <v>125.54</v>
      </c>
      <c r="T60" s="7" t="s">
        <v>175</v>
      </c>
      <c r="U60" s="7"/>
      <c r="V60" s="8" t="s">
        <v>176</v>
      </c>
      <c r="W60" s="6">
        <f t="shared" si="0"/>
        <v>3.7900000000000063</v>
      </c>
      <c r="Z60">
        <f t="shared" si="1"/>
        <v>117.27000000000001</v>
      </c>
      <c r="AA60" t="s">
        <v>3</v>
      </c>
      <c r="AC60" t="s">
        <v>167</v>
      </c>
      <c r="AD60">
        <v>3.269999999999996</v>
      </c>
    </row>
    <row r="61" spans="1:30">
      <c r="A61">
        <v>139.38999999999999</v>
      </c>
      <c r="B61" t="s">
        <v>4</v>
      </c>
      <c r="D61" t="s">
        <v>151</v>
      </c>
      <c r="L61" t="s">
        <v>4</v>
      </c>
      <c r="M61" t="s">
        <v>82</v>
      </c>
      <c r="N61">
        <v>139.38999999999999</v>
      </c>
      <c r="O61">
        <v>1.9</v>
      </c>
      <c r="S61" s="6">
        <v>129.33000000000001</v>
      </c>
      <c r="T61" s="7" t="s">
        <v>177</v>
      </c>
      <c r="U61" s="7"/>
      <c r="V61" s="8" t="s">
        <v>178</v>
      </c>
      <c r="W61" s="6">
        <f t="shared" si="0"/>
        <v>0.90999999999999659</v>
      </c>
      <c r="Z61">
        <f t="shared" si="1"/>
        <v>120.54</v>
      </c>
      <c r="AA61" t="s">
        <v>206</v>
      </c>
    </row>
    <row r="62" spans="1:30">
      <c r="A62">
        <v>141.07</v>
      </c>
      <c r="B62" t="s">
        <v>4</v>
      </c>
      <c r="D62" s="35" t="s">
        <v>181</v>
      </c>
      <c r="L62" t="s">
        <v>4</v>
      </c>
      <c r="M62" t="s">
        <v>83</v>
      </c>
      <c r="N62">
        <v>141.07</v>
      </c>
      <c r="O62">
        <v>1.8</v>
      </c>
      <c r="S62" s="6">
        <v>130.24</v>
      </c>
      <c r="T62" s="7" t="s">
        <v>3</v>
      </c>
      <c r="U62" s="7"/>
      <c r="V62" s="8" t="s">
        <v>179</v>
      </c>
      <c r="W62" s="6">
        <f t="shared" si="0"/>
        <v>4.1799999999999784</v>
      </c>
      <c r="Z62">
        <f t="shared" si="1"/>
        <v>120.54</v>
      </c>
      <c r="AA62" t="s">
        <v>9</v>
      </c>
      <c r="AC62" t="s">
        <v>168</v>
      </c>
      <c r="AD62">
        <v>2.4000000000000057</v>
      </c>
    </row>
    <row r="63" spans="1:30">
      <c r="A63">
        <v>144.06</v>
      </c>
      <c r="B63" t="s">
        <v>4</v>
      </c>
      <c r="D63" s="35" t="s">
        <v>182</v>
      </c>
      <c r="L63" t="s">
        <v>4</v>
      </c>
      <c r="M63" t="s">
        <v>84</v>
      </c>
      <c r="N63">
        <v>144.06</v>
      </c>
      <c r="O63">
        <v>1.2</v>
      </c>
      <c r="S63" s="6">
        <v>134.41999999999999</v>
      </c>
      <c r="T63" s="7" t="s">
        <v>3</v>
      </c>
      <c r="U63" s="7"/>
      <c r="V63" s="8" t="s">
        <v>180</v>
      </c>
      <c r="W63" s="6">
        <f t="shared" si="0"/>
        <v>1.5600000000000023</v>
      </c>
      <c r="Z63">
        <f t="shared" si="1"/>
        <v>122.94000000000001</v>
      </c>
      <c r="AA63" t="s">
        <v>4</v>
      </c>
      <c r="AC63" t="s">
        <v>169</v>
      </c>
      <c r="AD63">
        <v>10.849999999999994</v>
      </c>
    </row>
    <row r="64" spans="1:30">
      <c r="A64">
        <v>147.22999999999999</v>
      </c>
      <c r="B64" t="s">
        <v>3</v>
      </c>
      <c r="D64" t="s">
        <v>131</v>
      </c>
      <c r="L64" t="s">
        <v>3</v>
      </c>
      <c r="M64" t="s">
        <v>85</v>
      </c>
      <c r="N64">
        <v>147.22999999999999</v>
      </c>
      <c r="O64">
        <v>3</v>
      </c>
      <c r="S64" s="6">
        <v>135.97999999999999</v>
      </c>
      <c r="T64" s="7" t="s">
        <v>4</v>
      </c>
      <c r="U64" s="7"/>
      <c r="V64" s="8" t="s">
        <v>150</v>
      </c>
      <c r="W64" s="6">
        <f t="shared" si="0"/>
        <v>3.3400000000000034</v>
      </c>
      <c r="Z64">
        <f t="shared" si="1"/>
        <v>133.79000000000002</v>
      </c>
      <c r="AA64" t="s">
        <v>3</v>
      </c>
      <c r="AC64" t="s">
        <v>170</v>
      </c>
      <c r="AD64">
        <v>1.0600000000000023</v>
      </c>
    </row>
    <row r="65" spans="1:30">
      <c r="A65">
        <v>148.85</v>
      </c>
      <c r="B65" t="s">
        <v>4</v>
      </c>
      <c r="D65" t="s">
        <v>152</v>
      </c>
      <c r="L65" t="s">
        <v>4</v>
      </c>
      <c r="M65" t="s">
        <v>86</v>
      </c>
      <c r="N65">
        <v>148.85</v>
      </c>
      <c r="O65">
        <v>3.2</v>
      </c>
      <c r="S65" s="6">
        <v>139.32</v>
      </c>
      <c r="T65" s="7" t="s">
        <v>3</v>
      </c>
      <c r="U65" s="7"/>
      <c r="V65" s="8" t="s">
        <v>130</v>
      </c>
      <c r="W65" s="6">
        <f t="shared" si="0"/>
        <v>6.9999999999993179E-2</v>
      </c>
      <c r="Z65">
        <f t="shared" si="1"/>
        <v>134.85000000000002</v>
      </c>
      <c r="AA65" t="s">
        <v>4</v>
      </c>
      <c r="AC65" t="s">
        <v>171</v>
      </c>
      <c r="AD65">
        <v>1.0600000000000023</v>
      </c>
    </row>
    <row r="66" spans="1:30">
      <c r="A66">
        <v>150.47999999999999</v>
      </c>
      <c r="B66" t="s">
        <v>3</v>
      </c>
      <c r="D66" s="35" t="s">
        <v>183</v>
      </c>
      <c r="L66" t="s">
        <v>3</v>
      </c>
      <c r="M66" t="s">
        <v>87</v>
      </c>
      <c r="N66">
        <v>150.47999999999999</v>
      </c>
      <c r="O66">
        <v>2.7</v>
      </c>
      <c r="S66" s="6">
        <v>139.38999999999999</v>
      </c>
      <c r="T66" s="7" t="s">
        <v>4</v>
      </c>
      <c r="U66" s="7"/>
      <c r="V66" s="8" t="s">
        <v>151</v>
      </c>
      <c r="W66" s="6">
        <f t="shared" si="0"/>
        <v>1.6800000000000068</v>
      </c>
      <c r="Z66">
        <f t="shared" si="1"/>
        <v>135.91000000000003</v>
      </c>
      <c r="AA66" t="s">
        <v>3</v>
      </c>
      <c r="AC66" t="s">
        <v>126</v>
      </c>
      <c r="AD66">
        <v>9.6799999999999926</v>
      </c>
    </row>
    <row r="67" spans="1:30">
      <c r="A67">
        <v>152.11000000000001</v>
      </c>
      <c r="B67" t="s">
        <v>4</v>
      </c>
      <c r="D67" t="s">
        <v>153</v>
      </c>
      <c r="L67" t="s">
        <v>4</v>
      </c>
      <c r="M67" t="s">
        <v>88</v>
      </c>
      <c r="N67">
        <v>152.11000000000001</v>
      </c>
      <c r="O67">
        <v>1.8</v>
      </c>
      <c r="S67" s="6">
        <v>141.07</v>
      </c>
      <c r="T67" s="7" t="s">
        <v>4</v>
      </c>
      <c r="U67" s="7"/>
      <c r="V67" s="8" t="s">
        <v>181</v>
      </c>
      <c r="W67" s="6">
        <f t="shared" si="0"/>
        <v>2.9900000000000091</v>
      </c>
      <c r="Z67">
        <f t="shared" si="1"/>
        <v>145.59000000000003</v>
      </c>
      <c r="AA67" t="s">
        <v>3</v>
      </c>
      <c r="AC67" t="s">
        <v>172</v>
      </c>
      <c r="AD67">
        <v>3.2000000000000028</v>
      </c>
    </row>
    <row r="68" spans="1:30">
      <c r="A68">
        <v>155.35</v>
      </c>
      <c r="B68" s="35" t="s">
        <v>50</v>
      </c>
      <c r="C68" s="35"/>
      <c r="D68" s="35" t="s">
        <v>184</v>
      </c>
      <c r="S68" s="6">
        <v>144.06</v>
      </c>
      <c r="T68" s="7" t="s">
        <v>4</v>
      </c>
      <c r="U68" s="7"/>
      <c r="V68" s="8" t="s">
        <v>182</v>
      </c>
      <c r="W68" s="6">
        <f t="shared" si="0"/>
        <v>3.1699999999999875</v>
      </c>
      <c r="Z68">
        <f t="shared" si="1"/>
        <v>148.79000000000002</v>
      </c>
      <c r="AA68" t="s">
        <v>3</v>
      </c>
      <c r="AC68" t="s">
        <v>173</v>
      </c>
      <c r="AD68">
        <v>6.4500000000000028</v>
      </c>
    </row>
    <row r="69" spans="1:30">
      <c r="A69">
        <v>155.35</v>
      </c>
      <c r="B69" t="s">
        <v>3</v>
      </c>
      <c r="D69" t="s">
        <v>132</v>
      </c>
      <c r="L69" t="s">
        <v>3</v>
      </c>
      <c r="M69" t="s">
        <v>89</v>
      </c>
      <c r="N69">
        <v>155.35</v>
      </c>
      <c r="O69">
        <v>14.8</v>
      </c>
      <c r="S69" s="6">
        <v>147.22999999999999</v>
      </c>
      <c r="T69" s="7" t="s">
        <v>3</v>
      </c>
      <c r="U69" s="7"/>
      <c r="V69" s="8" t="s">
        <v>131</v>
      </c>
      <c r="W69" s="6">
        <f t="shared" si="0"/>
        <v>1.6200000000000045</v>
      </c>
      <c r="Z69">
        <f t="shared" si="1"/>
        <v>155.24</v>
      </c>
      <c r="AA69" t="s">
        <v>4</v>
      </c>
      <c r="AC69" t="s">
        <v>174</v>
      </c>
      <c r="AD69">
        <v>1.5999999999999943</v>
      </c>
    </row>
    <row r="70" spans="1:30">
      <c r="A70">
        <v>156.16</v>
      </c>
      <c r="B70" t="s">
        <v>3</v>
      </c>
      <c r="D70" t="s">
        <v>133</v>
      </c>
      <c r="L70" t="s">
        <v>3</v>
      </c>
      <c r="M70" t="s">
        <v>90</v>
      </c>
      <c r="N70">
        <v>156.16</v>
      </c>
      <c r="O70">
        <v>24.7</v>
      </c>
      <c r="S70" s="6">
        <v>148.85</v>
      </c>
      <c r="T70" s="7" t="s">
        <v>4</v>
      </c>
      <c r="U70" s="7"/>
      <c r="V70" s="8" t="s">
        <v>152</v>
      </c>
      <c r="W70" s="6">
        <f t="shared" si="0"/>
        <v>1.6299999999999955</v>
      </c>
      <c r="Z70">
        <f t="shared" si="1"/>
        <v>156.84</v>
      </c>
      <c r="AA70" t="s">
        <v>3</v>
      </c>
      <c r="AC70" t="s">
        <v>127</v>
      </c>
      <c r="AD70">
        <v>1.6300000000000097</v>
      </c>
    </row>
    <row r="71" spans="1:30">
      <c r="A71">
        <v>158.21</v>
      </c>
      <c r="B71" t="s">
        <v>4</v>
      </c>
      <c r="D71" s="35" t="s">
        <v>185</v>
      </c>
      <c r="L71" t="s">
        <v>4</v>
      </c>
      <c r="M71" t="s">
        <v>91</v>
      </c>
      <c r="N71">
        <v>158.21</v>
      </c>
      <c r="O71">
        <v>1.2</v>
      </c>
      <c r="S71" s="6">
        <v>150.47999999999999</v>
      </c>
      <c r="T71" s="7" t="s">
        <v>3</v>
      </c>
      <c r="U71" s="7"/>
      <c r="V71" s="8" t="s">
        <v>183</v>
      </c>
      <c r="W71" s="6">
        <f t="shared" si="0"/>
        <v>1.6300000000000239</v>
      </c>
      <c r="Z71">
        <f t="shared" si="1"/>
        <v>158.47000000000003</v>
      </c>
      <c r="AA71" t="s">
        <v>4</v>
      </c>
      <c r="AC71" t="s">
        <v>148</v>
      </c>
      <c r="AD71">
        <v>7.9799999999999898</v>
      </c>
    </row>
    <row r="72" spans="1:30">
      <c r="A72">
        <v>158.97999999999999</v>
      </c>
      <c r="B72" t="s">
        <v>3</v>
      </c>
      <c r="D72" t="s">
        <v>134</v>
      </c>
      <c r="L72" t="s">
        <v>3</v>
      </c>
      <c r="M72" t="s">
        <v>92</v>
      </c>
      <c r="N72">
        <v>158.97999999999999</v>
      </c>
      <c r="O72">
        <v>2.6</v>
      </c>
      <c r="S72" s="6">
        <v>152.11000000000001</v>
      </c>
      <c r="T72" s="7" t="s">
        <v>4</v>
      </c>
      <c r="U72" s="7"/>
      <c r="V72" s="8" t="s">
        <v>153</v>
      </c>
      <c r="W72" s="6">
        <f t="shared" si="0"/>
        <v>3.2399999999999807</v>
      </c>
      <c r="Z72">
        <f t="shared" si="1"/>
        <v>166.45000000000002</v>
      </c>
      <c r="AA72" t="s">
        <v>3</v>
      </c>
      <c r="AC72" t="s">
        <v>128</v>
      </c>
      <c r="AD72">
        <v>2.2700000000000102</v>
      </c>
    </row>
    <row r="73" spans="1:30">
      <c r="A73">
        <v>161.41</v>
      </c>
      <c r="B73" t="s">
        <v>3</v>
      </c>
      <c r="D73" t="s">
        <v>135</v>
      </c>
      <c r="L73" t="s">
        <v>3</v>
      </c>
      <c r="M73" t="s">
        <v>93</v>
      </c>
      <c r="N73">
        <v>161.41</v>
      </c>
      <c r="O73">
        <v>2.5</v>
      </c>
      <c r="S73" s="6">
        <v>155.35</v>
      </c>
      <c r="T73" s="41" t="s">
        <v>203</v>
      </c>
      <c r="U73" s="36"/>
      <c r="V73" s="36"/>
      <c r="W73" s="37"/>
      <c r="Z73">
        <f t="shared" si="1"/>
        <v>168.72000000000003</v>
      </c>
      <c r="AA73" t="s">
        <v>3</v>
      </c>
      <c r="AC73" t="s">
        <v>129</v>
      </c>
      <c r="AD73">
        <v>0.44999999999998863</v>
      </c>
    </row>
    <row r="74" spans="1:30">
      <c r="A74">
        <v>162.58000000000001</v>
      </c>
      <c r="B74" t="s">
        <v>4</v>
      </c>
      <c r="D74" t="s">
        <v>154</v>
      </c>
      <c r="L74" t="s">
        <v>4</v>
      </c>
      <c r="M74" t="s">
        <v>94</v>
      </c>
      <c r="N74">
        <v>162.58000000000001</v>
      </c>
      <c r="O74">
        <v>4.0999999999999996</v>
      </c>
      <c r="S74" s="6">
        <v>155.35</v>
      </c>
      <c r="T74" s="7" t="s">
        <v>3</v>
      </c>
      <c r="U74" s="7"/>
      <c r="V74" s="8" t="s">
        <v>132</v>
      </c>
      <c r="W74" s="6">
        <f t="shared" si="0"/>
        <v>0.81000000000000227</v>
      </c>
      <c r="Z74">
        <f t="shared" ref="Z74:Z88" si="2">Z73+AD73</f>
        <v>169.17000000000002</v>
      </c>
      <c r="AA74" t="s">
        <v>4</v>
      </c>
      <c r="AC74" t="s">
        <v>149</v>
      </c>
      <c r="AD74">
        <v>1.3300000000000125</v>
      </c>
    </row>
    <row r="75" spans="1:30">
      <c r="A75">
        <v>164.1</v>
      </c>
      <c r="B75" t="s">
        <v>3</v>
      </c>
      <c r="D75" t="s">
        <v>136</v>
      </c>
      <c r="L75" t="s">
        <v>3</v>
      </c>
      <c r="M75" t="s">
        <v>95</v>
      </c>
      <c r="N75">
        <v>164.1</v>
      </c>
      <c r="O75">
        <v>2.1</v>
      </c>
      <c r="S75" s="6">
        <v>156.16</v>
      </c>
      <c r="T75" s="7" t="s">
        <v>3</v>
      </c>
      <c r="U75" s="7"/>
      <c r="V75" s="8" t="s">
        <v>133</v>
      </c>
      <c r="W75" s="6">
        <f t="shared" ref="W75:W95" si="3">S76-S75</f>
        <v>2.0500000000000114</v>
      </c>
      <c r="Z75">
        <f t="shared" si="2"/>
        <v>170.50000000000003</v>
      </c>
      <c r="AA75" t="s">
        <v>175</v>
      </c>
      <c r="AC75" t="s">
        <v>176</v>
      </c>
      <c r="AD75">
        <v>3.7900000000000063</v>
      </c>
    </row>
    <row r="76" spans="1:30">
      <c r="A76">
        <v>165.28</v>
      </c>
      <c r="B76" t="s">
        <v>3</v>
      </c>
      <c r="D76" t="s">
        <v>137</v>
      </c>
      <c r="L76" t="s">
        <v>3</v>
      </c>
      <c r="M76" t="s">
        <v>96</v>
      </c>
      <c r="N76">
        <v>165.28</v>
      </c>
      <c r="O76">
        <v>2.5</v>
      </c>
      <c r="S76" s="6">
        <v>158.21</v>
      </c>
      <c r="T76" s="7" t="s">
        <v>4</v>
      </c>
      <c r="U76" s="7"/>
      <c r="V76" s="8" t="s">
        <v>185</v>
      </c>
      <c r="W76" s="6">
        <f t="shared" si="3"/>
        <v>0.76999999999998181</v>
      </c>
      <c r="Z76">
        <f t="shared" si="2"/>
        <v>174.29000000000002</v>
      </c>
      <c r="AA76" t="s">
        <v>177</v>
      </c>
      <c r="AC76" t="s">
        <v>178</v>
      </c>
      <c r="AD76">
        <v>0.90999999999999659</v>
      </c>
    </row>
    <row r="77" spans="1:30">
      <c r="A77">
        <v>165.91</v>
      </c>
      <c r="B77" t="s">
        <v>4</v>
      </c>
      <c r="D77" s="35" t="s">
        <v>186</v>
      </c>
      <c r="L77" t="s">
        <v>4</v>
      </c>
      <c r="M77" t="s">
        <v>97</v>
      </c>
      <c r="N77">
        <v>165.91</v>
      </c>
      <c r="O77">
        <v>4.2</v>
      </c>
      <c r="S77" s="6">
        <v>158.97999999999999</v>
      </c>
      <c r="T77" s="7" t="s">
        <v>3</v>
      </c>
      <c r="U77" s="7"/>
      <c r="V77" s="8" t="s">
        <v>134</v>
      </c>
      <c r="W77" s="6">
        <f t="shared" si="3"/>
        <v>2.4300000000000068</v>
      </c>
      <c r="Z77">
        <f t="shared" si="2"/>
        <v>175.20000000000002</v>
      </c>
      <c r="AA77" t="s">
        <v>3</v>
      </c>
      <c r="AC77" t="s">
        <v>179</v>
      </c>
      <c r="AD77">
        <v>4.1799999999999784</v>
      </c>
    </row>
    <row r="78" spans="1:30">
      <c r="A78">
        <v>170.1</v>
      </c>
      <c r="B78" s="35" t="s">
        <v>50</v>
      </c>
      <c r="C78" s="35"/>
      <c r="D78" s="35" t="s">
        <v>187</v>
      </c>
      <c r="L78" t="s">
        <v>9</v>
      </c>
      <c r="M78" t="s">
        <v>98</v>
      </c>
      <c r="N78">
        <v>169.21</v>
      </c>
      <c r="O78">
        <v>2.5</v>
      </c>
      <c r="S78" s="6">
        <v>161.41</v>
      </c>
      <c r="T78" s="7" t="s">
        <v>3</v>
      </c>
      <c r="U78" s="7"/>
      <c r="V78" s="8" t="s">
        <v>135</v>
      </c>
      <c r="W78" s="6">
        <f t="shared" si="3"/>
        <v>1.1700000000000159</v>
      </c>
      <c r="Z78">
        <f t="shared" si="2"/>
        <v>179.38</v>
      </c>
      <c r="AA78" t="s">
        <v>3</v>
      </c>
      <c r="AC78" t="s">
        <v>180</v>
      </c>
      <c r="AD78">
        <v>1.5600000000000023</v>
      </c>
    </row>
    <row r="79" spans="1:30">
      <c r="A79">
        <v>170.1</v>
      </c>
      <c r="B79" s="35" t="s">
        <v>5</v>
      </c>
      <c r="C79" s="35"/>
      <c r="D79" s="35" t="s">
        <v>155</v>
      </c>
      <c r="S79" s="6">
        <v>162.58000000000001</v>
      </c>
      <c r="T79" s="7" t="s">
        <v>4</v>
      </c>
      <c r="U79" s="7"/>
      <c r="V79" s="8" t="s">
        <v>154</v>
      </c>
      <c r="W79" s="6">
        <f t="shared" si="3"/>
        <v>1.5199999999999818</v>
      </c>
      <c r="Z79">
        <f t="shared" si="2"/>
        <v>180.94</v>
      </c>
      <c r="AA79" t="s">
        <v>4</v>
      </c>
      <c r="AC79" t="s">
        <v>150</v>
      </c>
      <c r="AD79">
        <v>3.3400000000000034</v>
      </c>
    </row>
    <row r="80" spans="1:30">
      <c r="A80">
        <v>174.3</v>
      </c>
      <c r="B80" t="s">
        <v>4</v>
      </c>
      <c r="D80" s="35" t="s">
        <v>188</v>
      </c>
      <c r="L80" t="s">
        <v>4</v>
      </c>
      <c r="M80" t="s">
        <v>99</v>
      </c>
      <c r="N80">
        <v>174.3</v>
      </c>
      <c r="O80">
        <v>4.2</v>
      </c>
      <c r="S80" s="6">
        <v>164.1</v>
      </c>
      <c r="T80" s="7" t="s">
        <v>3</v>
      </c>
      <c r="U80" s="7"/>
      <c r="V80" s="8" t="s">
        <v>136</v>
      </c>
      <c r="W80" s="6">
        <f t="shared" si="3"/>
        <v>1.1800000000000068</v>
      </c>
      <c r="Z80">
        <f t="shared" si="2"/>
        <v>184.28</v>
      </c>
      <c r="AA80" t="s">
        <v>3</v>
      </c>
      <c r="AC80" t="s">
        <v>130</v>
      </c>
      <c r="AD80">
        <v>6.9999999999993179E-2</v>
      </c>
    </row>
    <row r="81" spans="1:30">
      <c r="A81">
        <v>180.69</v>
      </c>
      <c r="B81" t="s">
        <v>4</v>
      </c>
      <c r="D81" t="s">
        <v>152</v>
      </c>
      <c r="L81" t="s">
        <v>4</v>
      </c>
      <c r="M81" t="s">
        <v>86</v>
      </c>
      <c r="N81">
        <v>180.69</v>
      </c>
      <c r="O81">
        <v>1.9</v>
      </c>
      <c r="S81" s="6">
        <v>165.28</v>
      </c>
      <c r="T81" s="7" t="s">
        <v>3</v>
      </c>
      <c r="U81" s="7"/>
      <c r="V81" s="8" t="s">
        <v>137</v>
      </c>
      <c r="W81" s="6">
        <f t="shared" si="3"/>
        <v>0.62999999999999545</v>
      </c>
      <c r="Z81">
        <f t="shared" si="2"/>
        <v>184.35</v>
      </c>
      <c r="AA81" t="s">
        <v>4</v>
      </c>
      <c r="AC81" t="s">
        <v>151</v>
      </c>
      <c r="AD81">
        <v>1.6800000000000068</v>
      </c>
    </row>
    <row r="82" spans="1:30">
      <c r="A82">
        <v>182.2</v>
      </c>
      <c r="B82" s="35" t="s">
        <v>4</v>
      </c>
      <c r="C82" s="35"/>
      <c r="D82" s="35" t="s">
        <v>189</v>
      </c>
      <c r="S82" s="6">
        <v>165.91</v>
      </c>
      <c r="T82" s="7" t="s">
        <v>4</v>
      </c>
      <c r="U82" s="7"/>
      <c r="V82" s="8" t="s">
        <v>186</v>
      </c>
      <c r="W82" s="6">
        <f t="shared" si="3"/>
        <v>4.1899999999999977</v>
      </c>
      <c r="Z82">
        <f t="shared" si="2"/>
        <v>186.03</v>
      </c>
      <c r="AA82" t="s">
        <v>4</v>
      </c>
      <c r="AC82" t="s">
        <v>181</v>
      </c>
      <c r="AD82">
        <v>2.9900000000000091</v>
      </c>
    </row>
    <row r="83" spans="1:30">
      <c r="A83">
        <v>182.49</v>
      </c>
      <c r="B83" t="s">
        <v>4</v>
      </c>
      <c r="D83" s="35" t="s">
        <v>152</v>
      </c>
      <c r="L83" t="s">
        <v>4</v>
      </c>
      <c r="M83" t="s">
        <v>100</v>
      </c>
      <c r="N83">
        <v>182.49</v>
      </c>
      <c r="O83">
        <v>1.7</v>
      </c>
      <c r="S83" s="6">
        <v>170.1</v>
      </c>
      <c r="T83" s="41" t="s">
        <v>205</v>
      </c>
      <c r="U83" s="36"/>
      <c r="V83" s="36"/>
      <c r="W83" s="37"/>
      <c r="Z83">
        <f t="shared" si="2"/>
        <v>189.02</v>
      </c>
      <c r="AA83" t="s">
        <v>4</v>
      </c>
      <c r="AC83" t="s">
        <v>182</v>
      </c>
      <c r="AD83">
        <v>3.1699999999999875</v>
      </c>
    </row>
    <row r="84" spans="1:30">
      <c r="A84">
        <v>183.4</v>
      </c>
      <c r="B84" t="s">
        <v>3</v>
      </c>
      <c r="D84" s="35" t="s">
        <v>190</v>
      </c>
      <c r="L84" t="s">
        <v>3</v>
      </c>
      <c r="M84" t="s">
        <v>101</v>
      </c>
      <c r="N84">
        <v>183.4</v>
      </c>
      <c r="O84">
        <v>1.8</v>
      </c>
      <c r="S84" s="6">
        <v>170.1</v>
      </c>
      <c r="T84" s="7" t="s">
        <v>5</v>
      </c>
      <c r="U84" s="7"/>
      <c r="V84" s="8" t="s">
        <v>155</v>
      </c>
      <c r="W84" s="6">
        <f t="shared" si="3"/>
        <v>4.2000000000000171</v>
      </c>
      <c r="Z84">
        <f t="shared" si="2"/>
        <v>192.19</v>
      </c>
      <c r="AA84" t="s">
        <v>3</v>
      </c>
      <c r="AC84" t="s">
        <v>131</v>
      </c>
      <c r="AD84">
        <v>1.6200000000000045</v>
      </c>
    </row>
    <row r="85" spans="1:30" ht="30">
      <c r="A85">
        <v>186.78</v>
      </c>
      <c r="B85" t="s">
        <v>3</v>
      </c>
      <c r="D85" s="35" t="s">
        <v>191</v>
      </c>
      <c r="L85" t="s">
        <v>3</v>
      </c>
      <c r="M85" t="s">
        <v>102</v>
      </c>
      <c r="N85">
        <v>186.78</v>
      </c>
      <c r="O85">
        <v>1.2</v>
      </c>
      <c r="S85" s="6">
        <v>174.3</v>
      </c>
      <c r="T85" s="7" t="s">
        <v>4</v>
      </c>
      <c r="U85" s="7"/>
      <c r="V85" s="8" t="s">
        <v>201</v>
      </c>
      <c r="W85" s="6">
        <f t="shared" si="3"/>
        <v>6.3899999999999864</v>
      </c>
      <c r="Z85">
        <f t="shared" si="2"/>
        <v>193.81</v>
      </c>
      <c r="AA85" t="s">
        <v>4</v>
      </c>
      <c r="AC85" t="s">
        <v>152</v>
      </c>
      <c r="AD85">
        <v>1.6299999999999955</v>
      </c>
    </row>
    <row r="86" spans="1:30">
      <c r="A86">
        <v>193.61</v>
      </c>
      <c r="B86" t="s">
        <v>4</v>
      </c>
      <c r="D86" t="s">
        <v>116</v>
      </c>
      <c r="L86" t="s">
        <v>4</v>
      </c>
      <c r="M86" t="s">
        <v>103</v>
      </c>
      <c r="N86">
        <v>193.61</v>
      </c>
      <c r="O86">
        <v>6</v>
      </c>
      <c r="S86" s="6">
        <v>180.69</v>
      </c>
      <c r="T86" s="7" t="s">
        <v>4</v>
      </c>
      <c r="U86" s="7"/>
      <c r="V86" s="8" t="s">
        <v>152</v>
      </c>
      <c r="W86" s="6">
        <f t="shared" si="3"/>
        <v>1.5099999999999909</v>
      </c>
      <c r="Z86">
        <f t="shared" si="2"/>
        <v>195.44</v>
      </c>
      <c r="AA86" t="s">
        <v>3</v>
      </c>
      <c r="AC86" t="s">
        <v>183</v>
      </c>
      <c r="AD86">
        <v>1.6300000000000239</v>
      </c>
    </row>
    <row r="87" spans="1:30">
      <c r="A87">
        <v>199.64</v>
      </c>
      <c r="B87" s="35" t="s">
        <v>16</v>
      </c>
      <c r="C87" s="35"/>
      <c r="D87" s="35" t="s">
        <v>192</v>
      </c>
      <c r="L87" t="s">
        <v>9</v>
      </c>
      <c r="M87" t="s">
        <v>104</v>
      </c>
      <c r="N87">
        <v>199.64</v>
      </c>
      <c r="O87">
        <v>4.2</v>
      </c>
      <c r="S87" s="6">
        <v>182.2</v>
      </c>
      <c r="T87" s="7" t="s">
        <v>4</v>
      </c>
      <c r="U87" s="7"/>
      <c r="V87" s="8" t="s">
        <v>189</v>
      </c>
      <c r="W87" s="6">
        <f t="shared" si="3"/>
        <v>0.29000000000002046</v>
      </c>
      <c r="Z87">
        <f t="shared" si="2"/>
        <v>197.07000000000002</v>
      </c>
      <c r="AA87" t="s">
        <v>4</v>
      </c>
      <c r="AC87" t="s">
        <v>153</v>
      </c>
      <c r="AD87">
        <v>3.2399999999999807</v>
      </c>
    </row>
    <row r="88" spans="1:30">
      <c r="A88">
        <v>200.56</v>
      </c>
      <c r="B88" t="s">
        <v>3</v>
      </c>
      <c r="D88" t="s">
        <v>140</v>
      </c>
      <c r="L88" t="s">
        <v>3</v>
      </c>
      <c r="M88" t="s">
        <v>105</v>
      </c>
      <c r="N88">
        <v>200.56</v>
      </c>
      <c r="O88">
        <v>3.6</v>
      </c>
      <c r="S88" s="6">
        <v>182.49</v>
      </c>
      <c r="T88" s="7" t="s">
        <v>4</v>
      </c>
      <c r="U88" s="7"/>
      <c r="V88" s="8" t="s">
        <v>152</v>
      </c>
      <c r="W88" s="6">
        <f t="shared" si="3"/>
        <v>0.90999999999999659</v>
      </c>
      <c r="Z88">
        <f t="shared" si="2"/>
        <v>200.31</v>
      </c>
    </row>
    <row r="89" spans="1:30">
      <c r="A89">
        <v>200.89</v>
      </c>
      <c r="B89" t="s">
        <v>4</v>
      </c>
      <c r="D89" s="35" t="s">
        <v>193</v>
      </c>
      <c r="L89" t="s">
        <v>4</v>
      </c>
      <c r="M89" t="s">
        <v>113</v>
      </c>
      <c r="N89">
        <v>200.89</v>
      </c>
      <c r="O89">
        <v>4.9000000000000004</v>
      </c>
      <c r="S89" s="6">
        <v>183.4</v>
      </c>
      <c r="T89" s="7" t="s">
        <v>3</v>
      </c>
      <c r="U89" s="7"/>
      <c r="V89" s="8" t="s">
        <v>190</v>
      </c>
      <c r="W89" s="6">
        <f t="shared" si="3"/>
        <v>3.3799999999999955</v>
      </c>
    </row>
    <row r="90" spans="1:30">
      <c r="A90">
        <v>201.64</v>
      </c>
      <c r="B90" s="35" t="s">
        <v>194</v>
      </c>
      <c r="C90" s="35"/>
      <c r="D90" s="35" t="s">
        <v>195</v>
      </c>
      <c r="L90" t="s">
        <v>4</v>
      </c>
      <c r="M90" t="s">
        <v>106</v>
      </c>
      <c r="N90">
        <v>201.64</v>
      </c>
      <c r="O90">
        <v>3</v>
      </c>
      <c r="S90" s="6">
        <v>186.78</v>
      </c>
      <c r="T90" s="7" t="s">
        <v>3</v>
      </c>
      <c r="U90" s="7"/>
      <c r="V90" s="8" t="s">
        <v>191</v>
      </c>
      <c r="W90" s="6">
        <f t="shared" si="3"/>
        <v>6.8300000000000125</v>
      </c>
    </row>
    <row r="91" spans="1:30">
      <c r="A91">
        <v>202.24</v>
      </c>
      <c r="B91" t="s">
        <v>107</v>
      </c>
      <c r="D91" s="35" t="s">
        <v>196</v>
      </c>
      <c r="L91" t="s">
        <v>107</v>
      </c>
      <c r="M91" t="s">
        <v>108</v>
      </c>
      <c r="N91">
        <v>202.24</v>
      </c>
      <c r="O91">
        <v>8.6999999999999993</v>
      </c>
      <c r="S91" s="6">
        <v>193.61</v>
      </c>
      <c r="T91" s="7" t="s">
        <v>4</v>
      </c>
      <c r="U91" s="7"/>
      <c r="V91" s="8" t="s">
        <v>116</v>
      </c>
      <c r="W91" s="6">
        <f t="shared" si="3"/>
        <v>6.0299999999999727</v>
      </c>
    </row>
    <row r="92" spans="1:30">
      <c r="S92" s="6">
        <v>199.64</v>
      </c>
      <c r="T92" s="7" t="s">
        <v>16</v>
      </c>
      <c r="U92" s="7"/>
      <c r="V92" s="10" t="s">
        <v>192</v>
      </c>
      <c r="W92" s="6">
        <f t="shared" si="3"/>
        <v>0.92000000000001592</v>
      </c>
    </row>
    <row r="93" spans="1:30">
      <c r="S93" s="6">
        <v>200.56</v>
      </c>
      <c r="T93" s="7" t="s">
        <v>3</v>
      </c>
      <c r="U93" s="7"/>
      <c r="V93" s="10" t="s">
        <v>140</v>
      </c>
      <c r="W93" s="6">
        <f t="shared" si="3"/>
        <v>0.32999999999998408</v>
      </c>
    </row>
    <row r="94" spans="1:30">
      <c r="S94" s="6">
        <v>200.89</v>
      </c>
      <c r="T94" s="7" t="s">
        <v>4</v>
      </c>
      <c r="U94" s="7"/>
      <c r="V94" s="10" t="s">
        <v>193</v>
      </c>
      <c r="W94" s="6">
        <f t="shared" si="3"/>
        <v>0.75</v>
      </c>
    </row>
    <row r="95" spans="1:30" ht="30">
      <c r="S95" s="6">
        <v>201.64</v>
      </c>
      <c r="T95" s="7" t="s">
        <v>194</v>
      </c>
      <c r="U95" s="7"/>
      <c r="V95" s="10" t="s">
        <v>195</v>
      </c>
      <c r="W95" s="6">
        <f t="shared" si="3"/>
        <v>0.60000000000002274</v>
      </c>
    </row>
    <row r="96" spans="1:30">
      <c r="S96" s="6">
        <v>202.24</v>
      </c>
      <c r="T96" s="41" t="s">
        <v>204</v>
      </c>
      <c r="U96" s="36"/>
      <c r="V96" s="36"/>
      <c r="W96" s="37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CW Tsawwassen</vt:lpstr>
      <vt:lpstr>CW Patullo</vt:lpstr>
      <vt:lpstr>CCW Tsawwassen</vt:lpstr>
      <vt:lpstr>CCW Patullo</vt:lpstr>
      <vt:lpstr>scratch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2019-11-03T13:43:11Z</cp:lastPrinted>
  <dcterms:created xsi:type="dcterms:W3CDTF">1998-06-30T20:04:50Z</dcterms:created>
  <dcterms:modified xsi:type="dcterms:W3CDTF">2019-11-06T20:43:26Z</dcterms:modified>
</cp:coreProperties>
</file>