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615"/>
  <workbookPr/>
  <mc:AlternateContent xmlns:mc="http://schemas.openxmlformats.org/markup-compatibility/2006">
    <mc:Choice Requires="x15">
      <x15ac:absPath xmlns:x15ac="http://schemas.microsoft.com/office/spreadsheetml/2010/11/ac" url="/Users/ehossack/Dropbox/Cycling/Randonneur/Events/LM200-4 2017 Randos are Randos/"/>
    </mc:Choice>
  </mc:AlternateContent>
  <bookViews>
    <workbookView xWindow="0" yWindow="460" windowWidth="33600" windowHeight="18940"/>
  </bookViews>
  <sheets>
    <sheet name="Sheet1" sheetId="1" r:id="rId1"/>
  </sheets>
  <definedNames>
    <definedName name="_xlnm.Print_Area" localSheetId="0">Sheet1!$A$1:$F$157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B157" i="1"/>
  <c r="A103" i="1"/>
  <c r="B113" i="1"/>
  <c r="B103" i="1"/>
  <c r="A49" i="1"/>
  <c r="B71" i="1"/>
  <c r="B49" i="1"/>
  <c r="B28" i="1"/>
  <c r="B21" i="1"/>
</calcChain>
</file>

<file path=xl/sharedStrings.xml><?xml version="1.0" encoding="utf-8"?>
<sst xmlns="http://schemas.openxmlformats.org/spreadsheetml/2006/main" count="459" uniqueCount="175">
  <si>
    <t>Dist.(cum.)</t>
  </si>
  <si>
    <t>Turn</t>
  </si>
  <si>
    <t>Direction</t>
  </si>
  <si>
    <t>Route Description</t>
  </si>
  <si>
    <t>Dist.(int.)</t>
  </si>
  <si>
    <t/>
  </si>
  <si>
    <t>DÉPART</t>
  </si>
  <si>
    <t>L</t>
  </si>
  <si>
    <t>Pinetree Way N</t>
  </si>
  <si>
    <t>R</t>
  </si>
  <si>
    <t>Guildford Way E</t>
  </si>
  <si>
    <t>Pipeline Rd</t>
  </si>
  <si>
    <t>David Ave</t>
  </si>
  <si>
    <t>Shaughnessy St</t>
  </si>
  <si>
    <t>Prairie Ave</t>
  </si>
  <si>
    <t>CO</t>
  </si>
  <si>
    <t>Bridge Path</t>
  </si>
  <si>
    <t>Harris Rd</t>
  </si>
  <si>
    <t>McNeil Rd</t>
  </si>
  <si>
    <t>Neaves Rd</t>
  </si>
  <si>
    <t>232 St</t>
  </si>
  <si>
    <t>Control: Telosky Stadium</t>
  </si>
  <si>
    <t>227 St</t>
  </si>
  <si>
    <t>Haney Bypass/BC-7</t>
  </si>
  <si>
    <t>Slight left onto 223 St</t>
  </si>
  <si>
    <t>River Rd</t>
  </si>
  <si>
    <t>207 St</t>
  </si>
  <si>
    <t>208 St</t>
  </si>
  <si>
    <t>Allard Crescent</t>
  </si>
  <si>
    <t>McKinnon Crescent</t>
  </si>
  <si>
    <t>Glover Rd</t>
  </si>
  <si>
    <t>Mavis Ave</t>
  </si>
  <si>
    <t>88 Ave</t>
  </si>
  <si>
    <t>272 St</t>
  </si>
  <si>
    <t>Bradner Rd</t>
  </si>
  <si>
    <t>264 St</t>
  </si>
  <si>
    <t>252 St</t>
  </si>
  <si>
    <t>Telegraph Trail</t>
  </si>
  <si>
    <t>248 St</t>
  </si>
  <si>
    <t>58a Ave</t>
  </si>
  <si>
    <t>243 St</t>
  </si>
  <si>
    <t>240 St</t>
  </si>
  <si>
    <t>62A Crescent</t>
  </si>
  <si>
    <t>224 St</t>
  </si>
  <si>
    <t>52 Ave</t>
  </si>
  <si>
    <t>48 Ave</t>
  </si>
  <si>
    <t>Grade Crescent</t>
  </si>
  <si>
    <t>192 St</t>
  </si>
  <si>
    <t>Turn left to stay on Colebrook Rd</t>
  </si>
  <si>
    <t>Delta - South Surrey Regional Greenway</t>
  </si>
  <si>
    <t>continue on path</t>
  </si>
  <si>
    <t>80 St</t>
  </si>
  <si>
    <t>72 St</t>
  </si>
  <si>
    <t>36 Ave</t>
  </si>
  <si>
    <t>64 St</t>
  </si>
  <si>
    <t>34b Ave</t>
  </si>
  <si>
    <t>28 Ave</t>
  </si>
  <si>
    <t>52 St</t>
  </si>
  <si>
    <t>Springs Blvd</t>
  </si>
  <si>
    <t>41b St</t>
  </si>
  <si>
    <t>34 St</t>
  </si>
  <si>
    <t>River Rd W</t>
  </si>
  <si>
    <t>Savoy St</t>
  </si>
  <si>
    <t>44b Ave</t>
  </si>
  <si>
    <t>46a St</t>
  </si>
  <si>
    <t>45 Ave</t>
  </si>
  <si>
    <t>Arthur Dr</t>
  </si>
  <si>
    <t>Harvest Dr</t>
  </si>
  <si>
    <t>At intersection, take left turn lane, and ride across Ladner Trunk Rd onto sidewalk</t>
  </si>
  <si>
    <t>Ride along sidewalk, then over overpass</t>
  </si>
  <si>
    <t>Exit left to stay on 64 St</t>
  </si>
  <si>
    <t>Cross left at bend to stay on River Rd</t>
  </si>
  <si>
    <t>Sharp right, and watch for nails under bridge</t>
  </si>
  <si>
    <t>Nordel Way</t>
  </si>
  <si>
    <t>Continue left onto brick path</t>
  </si>
  <si>
    <t>Left under bridge (watch for debris)</t>
  </si>
  <si>
    <t>Westminster Hwy</t>
  </si>
  <si>
    <t>No 6 Rd</t>
  </si>
  <si>
    <t>Vulcan Way</t>
  </si>
  <si>
    <t>No 5 Rd</t>
  </si>
  <si>
    <t>Shell Rd</t>
  </si>
  <si>
    <t>River Dr</t>
  </si>
  <si>
    <t>Cross Canada Line Bridge</t>
  </si>
  <si>
    <t>Exit bridge then continue and turn right onto W Kent Ave</t>
  </si>
  <si>
    <t>Cambie St</t>
  </si>
  <si>
    <t>W 37th Ave (Midtown Ridgeway)</t>
  </si>
  <si>
    <t>At the roundabout, exit left to Ontario St</t>
  </si>
  <si>
    <t>E 1st Ave</t>
  </si>
  <si>
    <t>ARRIVÉE: Red Truck Brewing</t>
  </si>
  <si>
    <t>N</t>
  </si>
  <si>
    <t>E</t>
  </si>
  <si>
    <t>Randos are Randos</t>
  </si>
  <si>
    <t>Caffe Divano, Coquitlam</t>
  </si>
  <si>
    <t>Red Truck Brewing, Vancouver</t>
  </si>
  <si>
    <t>S</t>
  </si>
  <si>
    <t>SE</t>
  </si>
  <si>
    <t>W</t>
  </si>
  <si>
    <t>NE</t>
  </si>
  <si>
    <t>Information Control, See Card</t>
  </si>
  <si>
    <t>SW</t>
  </si>
  <si>
    <t>NW</t>
  </si>
  <si>
    <t>SSW</t>
  </si>
  <si>
    <t>WSW</t>
  </si>
  <si>
    <t>102b Ave</t>
  </si>
  <si>
    <t>96 Ave (be cautious of traffic)</t>
  </si>
  <si>
    <t>ESE</t>
  </si>
  <si>
    <t>ENE</t>
  </si>
  <si>
    <t>River Rd b/c 88 Ave</t>
  </si>
  <si>
    <t>84 Ave</t>
  </si>
  <si>
    <t>40th Ave</t>
  </si>
  <si>
    <t>152 St</t>
  </si>
  <si>
    <t>Colebrook Rd</t>
  </si>
  <si>
    <t>L/R</t>
  </si>
  <si>
    <t>N/W</t>
  </si>
  <si>
    <t>Follow Colebrook Rd</t>
  </si>
  <si>
    <t>Arthur Dr b/c 53rd St</t>
  </si>
  <si>
    <t>WNW</t>
  </si>
  <si>
    <t>NNW</t>
  </si>
  <si>
    <t>River Rd (then bends left, watch for traffic)</t>
  </si>
  <si>
    <t>Control: Woods Coffee</t>
  </si>
  <si>
    <t>202 St</t>
  </si>
  <si>
    <r>
      <t xml:space="preserve">Burns Rd </t>
    </r>
    <r>
      <rPr>
        <b/>
        <sz val="12"/>
        <color theme="1"/>
        <rFont val="Arial"/>
        <family val="2"/>
      </rPr>
      <t xml:space="preserve">* don't turn on Fremont </t>
    </r>
    <r>
      <rPr>
        <b/>
        <i/>
        <sz val="12"/>
        <color theme="1"/>
        <rFont val="Arial"/>
        <family val="2"/>
      </rPr>
      <t>street</t>
    </r>
    <r>
      <rPr>
        <b/>
        <sz val="12"/>
        <color theme="1"/>
        <rFont val="Arial"/>
        <family val="2"/>
      </rPr>
      <t xml:space="preserve"> *</t>
    </r>
  </si>
  <si>
    <t>Fremont Connector</t>
  </si>
  <si>
    <t>Fremont St - cross to bike route on right side</t>
  </si>
  <si>
    <t>Exit left onto frontage road at billboard</t>
  </si>
  <si>
    <t>Old Dewdney Trunk Rd at T-intersection</t>
  </si>
  <si>
    <t>Old Dewdney Trunk Rd at T-intersection, then road bears right (busy traffic at times)</t>
  </si>
  <si>
    <t>Golden Ears Way (Abernethy connector)
Choose bike path on left, or roadway</t>
  </si>
  <si>
    <t>Road bears right and b/c Abernethy Way</t>
  </si>
  <si>
    <r>
      <t xml:space="preserve">116 Ave </t>
    </r>
    <r>
      <rPr>
        <b/>
        <sz val="12"/>
        <color theme="1"/>
        <rFont val="Arial"/>
        <family val="2"/>
      </rPr>
      <t>* easy to miss *</t>
    </r>
  </si>
  <si>
    <r>
      <t xml:space="preserve">Callaghan Ave 
</t>
    </r>
    <r>
      <rPr>
        <b/>
        <sz val="12"/>
        <color theme="1"/>
        <rFont val="Arial"/>
        <family val="2"/>
      </rPr>
      <t>* use extreme caution and patience *</t>
    </r>
  </si>
  <si>
    <r>
      <t>River Rd (</t>
    </r>
    <r>
      <rPr>
        <i/>
        <sz val="12"/>
        <color theme="1"/>
        <rFont val="Arial"/>
        <family val="2"/>
      </rPr>
      <t>this is that first hill</t>
    </r>
    <r>
      <rPr>
        <sz val="12"/>
        <color theme="1"/>
        <rFont val="Arial"/>
        <family val="2"/>
      </rPr>
      <t>)</t>
    </r>
  </si>
  <si>
    <t>Exit bridge bike ramp left and go through roundabout, north under bridge along 201st</t>
  </si>
  <si>
    <t>272 St, bears right and becomes River Rd</t>
  </si>
  <si>
    <r>
      <t xml:space="preserve">* </t>
    </r>
    <r>
      <rPr>
        <i/>
        <sz val="12"/>
        <color theme="1"/>
        <rFont val="Arial"/>
        <family val="2"/>
      </rPr>
      <t>Toilets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at Glen Valley Park *</t>
    </r>
  </si>
  <si>
    <t>Control: River Rd @ Bradner Rd</t>
  </si>
  <si>
    <t>Gray Ave b/c Marsh McCormick Rd</t>
  </si>
  <si>
    <r>
      <t>80 Ave (</t>
    </r>
    <r>
      <rPr>
        <i/>
        <sz val="12"/>
        <color theme="1"/>
        <rFont val="Arial"/>
        <family val="2"/>
      </rPr>
      <t>Snake Hill next, steep switchback</t>
    </r>
    <r>
      <rPr>
        <sz val="12"/>
        <color theme="1"/>
        <rFont val="Arial"/>
        <family val="2"/>
      </rPr>
      <t>)</t>
    </r>
  </si>
  <si>
    <r>
      <t xml:space="preserve">61 Ave at stop sign </t>
    </r>
    <r>
      <rPr>
        <b/>
        <sz val="12"/>
        <color theme="1"/>
        <rFont val="Arial"/>
        <family val="2"/>
      </rPr>
      <t>* watch for traffic *</t>
    </r>
  </si>
  <si>
    <t>48 Ave after roundabout</t>
  </si>
  <si>
    <t>Control: Porter's or Tracycakes</t>
  </si>
  <si>
    <r>
      <t>205 St (</t>
    </r>
    <r>
      <rPr>
        <i/>
        <sz val="12"/>
        <color theme="1"/>
        <rFont val="Arial"/>
        <family val="2"/>
      </rPr>
      <t>or ahead through school if open</t>
    </r>
    <r>
      <rPr>
        <sz val="12"/>
        <color theme="1"/>
        <rFont val="Arial"/>
        <family val="2"/>
      </rPr>
      <t>)</t>
    </r>
  </si>
  <si>
    <t>Thru gate, across gravel under powerlines</t>
  </si>
  <si>
    <t>44 Ave b/c 204st</t>
  </si>
  <si>
    <t>152 St Frontage Rd signed "To Colebrook"</t>
  </si>
  <si>
    <t>exit on road and continue straight towards underpass, then up bend</t>
  </si>
  <si>
    <t>BC-10 W b/c Ladner Trunk Rd after bridge</t>
  </si>
  <si>
    <t>BL</t>
  </si>
  <si>
    <r>
      <t>64 Ave (</t>
    </r>
    <r>
      <rPr>
        <i/>
        <sz val="12"/>
        <color theme="1"/>
        <rFont val="Arial"/>
        <family val="2"/>
      </rPr>
      <t>check for traffic on right</t>
    </r>
    <r>
      <rPr>
        <sz val="12"/>
        <color theme="1"/>
        <rFont val="Arial"/>
        <family val="2"/>
      </rPr>
      <t>)</t>
    </r>
  </si>
  <si>
    <t>Churchill St, then at roundabout continue left</t>
  </si>
  <si>
    <t>223 St b/c 222 St</t>
  </si>
  <si>
    <r>
      <t>52 St (</t>
    </r>
    <r>
      <rPr>
        <i/>
        <sz val="12"/>
        <color theme="1"/>
        <rFont val="Arial"/>
        <family val="2"/>
      </rPr>
      <t>optionally ride on bike path on right</t>
    </r>
    <r>
      <rPr>
        <sz val="12"/>
        <color theme="1"/>
        <rFont val="Arial"/>
        <family val="2"/>
      </rPr>
      <t>)</t>
    </r>
  </si>
  <si>
    <t>28th continues left</t>
  </si>
  <si>
    <r>
      <t xml:space="preserve">33a Ave </t>
    </r>
    <r>
      <rPr>
        <b/>
        <sz val="12"/>
        <color theme="1"/>
        <rFont val="Arial"/>
        <family val="2"/>
      </rPr>
      <t>* don't miss it! *</t>
    </r>
  </si>
  <si>
    <r>
      <t xml:space="preserve">Church St </t>
    </r>
    <r>
      <rPr>
        <b/>
        <sz val="12"/>
        <color theme="1"/>
        <rFont val="Arial"/>
        <family val="2"/>
      </rPr>
      <t>* don't miss it! *</t>
    </r>
  </si>
  <si>
    <r>
      <t>44 Ave (</t>
    </r>
    <r>
      <rPr>
        <i/>
        <sz val="12"/>
        <color theme="1"/>
        <rFont val="Arial"/>
        <family val="2"/>
      </rPr>
      <t>then find a place to flip route sheet</t>
    </r>
    <r>
      <rPr>
        <sz val="12"/>
        <color theme="1"/>
        <rFont val="Arial"/>
        <family val="2"/>
      </rPr>
      <t xml:space="preserve">) </t>
    </r>
  </si>
  <si>
    <t>Go through highway underpass
(Yell for echo)</t>
  </si>
  <si>
    <t>Turn right on path at bottom</t>
  </si>
  <si>
    <r>
      <t>Exit path onto 48a Ave (</t>
    </r>
    <r>
      <rPr>
        <i/>
        <sz val="12"/>
        <color theme="1"/>
        <rFont val="Arial"/>
        <family val="2"/>
      </rPr>
      <t>sign hidden by tree</t>
    </r>
    <r>
      <rPr>
        <sz val="12"/>
        <color theme="1"/>
        <rFont val="Arial"/>
        <family val="2"/>
      </rPr>
      <t>)</t>
    </r>
  </si>
  <si>
    <r>
      <t>River Rd (</t>
    </r>
    <r>
      <rPr>
        <i/>
        <sz val="12"/>
        <color theme="1"/>
        <rFont val="Arial"/>
        <family val="2"/>
      </rPr>
      <t>follow signs for detour)</t>
    </r>
  </si>
  <si>
    <t>Weigh Scale Rd</t>
  </si>
  <si>
    <r>
      <t>Exit at left onto Cliveden after bridge (</t>
    </r>
    <r>
      <rPr>
        <i/>
        <sz val="12"/>
        <color theme="1"/>
        <rFont val="Arial"/>
        <family val="2"/>
      </rPr>
      <t>watch out for bollards)</t>
    </r>
    <r>
      <rPr>
        <sz val="12"/>
        <color theme="1"/>
        <rFont val="Arial"/>
        <family val="2"/>
      </rPr>
      <t>, then after crossing, immediately exit right towards bike path sign</t>
    </r>
  </si>
  <si>
    <t>After next crossing, exit funky ramp left onto Boundary Rd</t>
  </si>
  <si>
    <t>Left/Right jog at 16th ave (continue on Ontario)</t>
  </si>
  <si>
    <r>
      <t xml:space="preserve">Neaves Rd </t>
    </r>
    <r>
      <rPr>
        <i/>
        <sz val="12"/>
        <color theme="1"/>
        <rFont val="Arial"/>
        <family val="2"/>
      </rPr>
      <t>(control on left side)</t>
    </r>
  </si>
  <si>
    <r>
      <t xml:space="preserve">Cross Hwy 15 </t>
    </r>
    <r>
      <rPr>
        <b/>
        <sz val="12"/>
        <color theme="1"/>
        <rFont val="Arial"/>
        <family val="2"/>
      </rPr>
      <t>* be patient, use caution *</t>
    </r>
  </si>
  <si>
    <r>
      <rPr>
        <b/>
        <sz val="12"/>
        <color theme="1"/>
        <rFont val="Arial"/>
        <family val="2"/>
      </rPr>
      <t>* services/water before Tsawwassen *</t>
    </r>
    <r>
      <rPr>
        <sz val="12"/>
        <color theme="1"/>
        <rFont val="Arial"/>
        <family val="2"/>
      </rPr>
      <t xml:space="preserve">
At intersection bear left to cross overpass</t>
    </r>
  </si>
  <si>
    <t>203rd St</t>
  </si>
  <si>
    <t>Exit onto 244 b/c 58 Ave</t>
  </si>
  <si>
    <t>Salish Sea Way</t>
  </si>
  <si>
    <r>
      <t xml:space="preserve">60 Ave b/c 68th St </t>
    </r>
    <r>
      <rPr>
        <i/>
        <sz val="12"/>
        <color theme="1"/>
        <rFont val="Arial"/>
        <family val="2"/>
      </rPr>
      <t>(no marked sign)</t>
    </r>
  </si>
  <si>
    <t>After overpass, signs for Golden Ears Bridge (W sidewalk)</t>
  </si>
  <si>
    <t>Sharp right up to Alex Fraser Bridge 
(E sidewalk)</t>
  </si>
  <si>
    <t>π</t>
  </si>
  <si>
    <t>At the roundabout, continue straight onto 113B Ave E overpass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</si>
</sst>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vertical="top"/>
    </xf>
    <xf numFmtId="0" fontId="3" fillId="0" borderId="3" xfId="0" applyFont="1" applyBorder="1"/>
    <xf numFmtId="0" fontId="1" fillId="0" borderId="0" xfId="0" applyFont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showGridLines="0" tabSelected="1" view="pageBreakPreview" zoomScale="136" zoomScaleSheetLayoutView="126" workbookViewId="0">
      <selection activeCell="A158" sqref="A158:XFD158"/>
    </sheetView>
  </sheetViews>
  <sheetFormatPr baseColWidth="10" defaultColWidth="8.83203125" defaultRowHeight="15" x14ac:dyDescent="0.2"/>
  <cols>
    <col min="1" max="1" width="7.83203125" customWidth="1"/>
    <col min="2" max="2" width="5.6640625" customWidth="1"/>
    <col min="3" max="3" width="6" customWidth="1"/>
    <col min="4" max="4" width="39.83203125" customWidth="1"/>
    <col min="5" max="5" width="6.33203125" customWidth="1"/>
  </cols>
  <sheetData>
    <row r="1" spans="1:5" ht="16" x14ac:dyDescent="0.2">
      <c r="A1" s="13" t="s">
        <v>91</v>
      </c>
      <c r="B1" s="13"/>
      <c r="C1" s="13"/>
      <c r="D1" s="13"/>
      <c r="E1" s="13"/>
    </row>
    <row r="2" spans="1:5" ht="16" x14ac:dyDescent="0.2">
      <c r="A2" s="13" t="s">
        <v>92</v>
      </c>
      <c r="B2" s="13"/>
      <c r="C2" s="13"/>
      <c r="D2" s="13"/>
      <c r="E2" s="13"/>
    </row>
    <row r="3" spans="1:5" ht="16" x14ac:dyDescent="0.2">
      <c r="A3" s="13" t="s">
        <v>93</v>
      </c>
      <c r="B3" s="13"/>
      <c r="C3" s="13"/>
      <c r="D3" s="13"/>
      <c r="E3" s="13"/>
    </row>
    <row r="4" spans="1:5" ht="44" x14ac:dyDescent="0.2">
      <c r="A4" s="1" t="s">
        <v>0</v>
      </c>
      <c r="B4" s="1" t="s">
        <v>1</v>
      </c>
      <c r="C4" s="1" t="s">
        <v>2</v>
      </c>
      <c r="D4" s="2" t="s">
        <v>3</v>
      </c>
      <c r="E4" s="1" t="s">
        <v>4</v>
      </c>
    </row>
    <row r="5" spans="1:5" ht="20" customHeight="1" x14ac:dyDescent="0.2">
      <c r="B5" s="3" t="s">
        <v>5</v>
      </c>
      <c r="C5" s="4" t="s">
        <v>5</v>
      </c>
      <c r="D5" s="5" t="s">
        <v>6</v>
      </c>
      <c r="E5" s="4" t="s">
        <v>5</v>
      </c>
    </row>
    <row r="6" spans="1:5" ht="16" x14ac:dyDescent="0.2">
      <c r="A6" s="10">
        <v>0</v>
      </c>
      <c r="B6" s="4"/>
      <c r="C6" s="4" t="s">
        <v>89</v>
      </c>
      <c r="D6" s="6" t="s">
        <v>8</v>
      </c>
      <c r="E6" s="10">
        <v>0.15</v>
      </c>
    </row>
    <row r="7" spans="1:5" ht="16" x14ac:dyDescent="0.2">
      <c r="A7" s="10">
        <f>A6+E6</f>
        <v>0.15</v>
      </c>
      <c r="B7" s="4" t="s">
        <v>9</v>
      </c>
      <c r="C7" s="4" t="s">
        <v>90</v>
      </c>
      <c r="D7" s="6" t="s">
        <v>10</v>
      </c>
      <c r="E7" s="10">
        <v>0.57999999999999996</v>
      </c>
    </row>
    <row r="8" spans="1:5" ht="16" x14ac:dyDescent="0.2">
      <c r="A8" s="10">
        <f t="shared" ref="A8:A21" si="0">A7+E7</f>
        <v>0.73</v>
      </c>
      <c r="B8" s="4" t="s">
        <v>7</v>
      </c>
      <c r="C8" s="4" t="s">
        <v>89</v>
      </c>
      <c r="D8" s="6" t="s">
        <v>11</v>
      </c>
      <c r="E8" s="10">
        <v>0.78</v>
      </c>
    </row>
    <row r="9" spans="1:5" ht="16" x14ac:dyDescent="0.2">
      <c r="A9" s="10">
        <f t="shared" si="0"/>
        <v>1.51</v>
      </c>
      <c r="B9" s="4" t="s">
        <v>9</v>
      </c>
      <c r="C9" s="4" t="s">
        <v>90</v>
      </c>
      <c r="D9" s="6" t="s">
        <v>12</v>
      </c>
      <c r="E9" s="10">
        <v>0.85</v>
      </c>
    </row>
    <row r="10" spans="1:5" ht="16" x14ac:dyDescent="0.2">
      <c r="A10" s="10">
        <f t="shared" si="0"/>
        <v>2.36</v>
      </c>
      <c r="B10" s="4" t="s">
        <v>9</v>
      </c>
      <c r="C10" s="4" t="s">
        <v>94</v>
      </c>
      <c r="D10" s="6" t="s">
        <v>13</v>
      </c>
      <c r="E10" s="10">
        <v>2.89</v>
      </c>
    </row>
    <row r="11" spans="1:5" ht="16" x14ac:dyDescent="0.2">
      <c r="A11" s="10">
        <f t="shared" si="0"/>
        <v>5.25</v>
      </c>
      <c r="B11" s="4" t="s">
        <v>7</v>
      </c>
      <c r="C11" s="4" t="s">
        <v>90</v>
      </c>
      <c r="D11" s="6" t="s">
        <v>14</v>
      </c>
      <c r="E11" s="10">
        <v>3.44</v>
      </c>
    </row>
    <row r="12" spans="1:5" ht="17" customHeight="1" x14ac:dyDescent="0.2">
      <c r="A12" s="10">
        <f t="shared" si="0"/>
        <v>8.69</v>
      </c>
      <c r="B12" s="4" t="s">
        <v>9</v>
      </c>
      <c r="C12" s="4" t="s">
        <v>94</v>
      </c>
      <c r="D12" s="6" t="s">
        <v>121</v>
      </c>
      <c r="E12" s="10">
        <v>1.44</v>
      </c>
    </row>
    <row r="13" spans="1:5" ht="16" x14ac:dyDescent="0.2">
      <c r="A13" s="10">
        <f t="shared" si="0"/>
        <v>10.129999999999999</v>
      </c>
      <c r="B13" s="4" t="s">
        <v>15</v>
      </c>
      <c r="C13" s="4" t="s">
        <v>94</v>
      </c>
      <c r="D13" s="6" t="s">
        <v>122</v>
      </c>
      <c r="E13" s="10">
        <v>1.03</v>
      </c>
    </row>
    <row r="14" spans="1:5" ht="16" customHeight="1" x14ac:dyDescent="0.2">
      <c r="A14" s="10">
        <f t="shared" si="0"/>
        <v>11.159999999999998</v>
      </c>
      <c r="B14" s="4" t="s">
        <v>7</v>
      </c>
      <c r="C14" s="4" t="s">
        <v>95</v>
      </c>
      <c r="D14" s="6" t="s">
        <v>123</v>
      </c>
      <c r="E14" s="10">
        <v>0.24</v>
      </c>
    </row>
    <row r="15" spans="1:5" ht="16" x14ac:dyDescent="0.2">
      <c r="A15" s="10">
        <f t="shared" si="0"/>
        <v>11.399999999999999</v>
      </c>
      <c r="B15" s="4" t="s">
        <v>9</v>
      </c>
      <c r="C15" s="4" t="s">
        <v>96</v>
      </c>
      <c r="D15" s="6" t="s">
        <v>16</v>
      </c>
      <c r="E15" s="10">
        <v>1.1000000000000001</v>
      </c>
    </row>
    <row r="16" spans="1:5" ht="16" x14ac:dyDescent="0.2">
      <c r="A16" s="10">
        <f t="shared" si="0"/>
        <v>12.499999999999998</v>
      </c>
      <c r="B16" s="4" t="s">
        <v>7</v>
      </c>
      <c r="C16" s="4" t="s">
        <v>90</v>
      </c>
      <c r="D16" s="6" t="s">
        <v>124</v>
      </c>
      <c r="E16" s="10">
        <v>0.21</v>
      </c>
    </row>
    <row r="17" spans="1:5" ht="16" x14ac:dyDescent="0.2">
      <c r="A17" s="10">
        <f t="shared" si="0"/>
        <v>12.709999999999999</v>
      </c>
      <c r="B17" s="4" t="s">
        <v>7</v>
      </c>
      <c r="C17" s="4" t="s">
        <v>97</v>
      </c>
      <c r="D17" s="6" t="s">
        <v>125</v>
      </c>
      <c r="E17" s="10">
        <v>2.1</v>
      </c>
    </row>
    <row r="18" spans="1:5" ht="16" x14ac:dyDescent="0.2">
      <c r="A18" s="10">
        <f t="shared" si="0"/>
        <v>14.809999999999999</v>
      </c>
      <c r="B18" s="4" t="s">
        <v>7</v>
      </c>
      <c r="C18" s="4" t="s">
        <v>89</v>
      </c>
      <c r="D18" s="6" t="s">
        <v>17</v>
      </c>
      <c r="E18" s="10">
        <v>3.03</v>
      </c>
    </row>
    <row r="19" spans="1:5" ht="16" x14ac:dyDescent="0.2">
      <c r="A19" s="10">
        <f t="shared" si="0"/>
        <v>17.84</v>
      </c>
      <c r="B19" s="4" t="s">
        <v>9</v>
      </c>
      <c r="C19" s="4" t="s">
        <v>90</v>
      </c>
      <c r="D19" s="6" t="s">
        <v>18</v>
      </c>
      <c r="E19" s="10">
        <v>3.77</v>
      </c>
    </row>
    <row r="20" spans="1:5" ht="16" x14ac:dyDescent="0.2">
      <c r="A20" s="10">
        <f t="shared" si="0"/>
        <v>21.61</v>
      </c>
      <c r="B20" s="12" t="s">
        <v>7</v>
      </c>
      <c r="C20" s="4" t="s">
        <v>89</v>
      </c>
      <c r="D20" s="6" t="s">
        <v>164</v>
      </c>
      <c r="E20" s="10">
        <v>0.1</v>
      </c>
    </row>
    <row r="21" spans="1:5" ht="20" customHeight="1" x14ac:dyDescent="0.2">
      <c r="A21" s="10">
        <f t="shared" si="0"/>
        <v>21.71</v>
      </c>
      <c r="B21" s="14">
        <f>A21-A6</f>
        <v>21.71</v>
      </c>
      <c r="C21" s="15"/>
      <c r="D21" s="5" t="s">
        <v>98</v>
      </c>
      <c r="E21" s="10" t="s">
        <v>5</v>
      </c>
    </row>
    <row r="22" spans="1:5" ht="16" x14ac:dyDescent="0.2">
      <c r="A22" s="10">
        <f>A21</f>
        <v>21.71</v>
      </c>
      <c r="B22" s="4" t="s">
        <v>9</v>
      </c>
      <c r="C22" s="4" t="s">
        <v>94</v>
      </c>
      <c r="D22" s="6" t="s">
        <v>19</v>
      </c>
      <c r="E22" s="10">
        <v>4.07</v>
      </c>
    </row>
    <row r="23" spans="1:5" ht="32" x14ac:dyDescent="0.2">
      <c r="A23" s="10">
        <f t="shared" ref="A23:A28" si="1">A22+E22</f>
        <v>25.78</v>
      </c>
      <c r="B23" s="4" t="s">
        <v>7</v>
      </c>
      <c r="C23" s="4" t="s">
        <v>90</v>
      </c>
      <c r="D23" s="6" t="s">
        <v>126</v>
      </c>
      <c r="E23" s="10">
        <v>1.2</v>
      </c>
    </row>
    <row r="24" spans="1:5" ht="32" x14ac:dyDescent="0.2">
      <c r="A24" s="10">
        <f t="shared" si="1"/>
        <v>26.98</v>
      </c>
      <c r="B24" s="4" t="s">
        <v>7</v>
      </c>
      <c r="C24" s="4" t="s">
        <v>90</v>
      </c>
      <c r="D24" s="6" t="s">
        <v>127</v>
      </c>
      <c r="E24" s="10">
        <v>2.74</v>
      </c>
    </row>
    <row r="25" spans="1:5" ht="16" x14ac:dyDescent="0.2">
      <c r="A25" s="10">
        <f t="shared" si="1"/>
        <v>29.72</v>
      </c>
      <c r="B25" s="4" t="s">
        <v>15</v>
      </c>
      <c r="C25" s="4" t="s">
        <v>95</v>
      </c>
      <c r="D25" s="6" t="s">
        <v>128</v>
      </c>
      <c r="E25" s="10">
        <v>1.92</v>
      </c>
    </row>
    <row r="26" spans="1:5" ht="16" x14ac:dyDescent="0.2">
      <c r="A26" s="10">
        <f t="shared" si="1"/>
        <v>31.64</v>
      </c>
      <c r="B26" s="4" t="s">
        <v>9</v>
      </c>
      <c r="C26" s="4" t="s">
        <v>94</v>
      </c>
      <c r="D26" s="6" t="s">
        <v>20</v>
      </c>
      <c r="E26" s="10">
        <v>1.62</v>
      </c>
    </row>
    <row r="27" spans="1:5" ht="16" x14ac:dyDescent="0.2">
      <c r="A27" s="10">
        <f t="shared" si="1"/>
        <v>33.26</v>
      </c>
      <c r="B27" s="4" t="s">
        <v>9</v>
      </c>
      <c r="C27" s="4" t="s">
        <v>96</v>
      </c>
      <c r="D27" s="6" t="s">
        <v>129</v>
      </c>
      <c r="E27" s="10">
        <v>0.28999999999999998</v>
      </c>
    </row>
    <row r="28" spans="1:5" ht="20" customHeight="1" x14ac:dyDescent="0.2">
      <c r="A28" s="10">
        <f t="shared" si="1"/>
        <v>33.549999999999997</v>
      </c>
      <c r="B28" s="14">
        <f>A28-A21</f>
        <v>11.839999999999996</v>
      </c>
      <c r="C28" s="15"/>
      <c r="D28" s="5" t="s">
        <v>21</v>
      </c>
      <c r="E28" s="10" t="s">
        <v>5</v>
      </c>
    </row>
    <row r="29" spans="1:5" ht="16" x14ac:dyDescent="0.2">
      <c r="A29" s="10">
        <f>A28</f>
        <v>33.549999999999997</v>
      </c>
      <c r="B29" s="4" t="s">
        <v>7</v>
      </c>
      <c r="C29" s="4" t="s">
        <v>99</v>
      </c>
      <c r="D29" s="6" t="s">
        <v>22</v>
      </c>
      <c r="E29" s="10">
        <v>1.07</v>
      </c>
    </row>
    <row r="30" spans="1:5" ht="16" x14ac:dyDescent="0.2">
      <c r="A30" s="10">
        <f t="shared" ref="A30:A49" si="2">A29+E29</f>
        <v>34.619999999999997</v>
      </c>
      <c r="B30" s="4" t="s">
        <v>9</v>
      </c>
      <c r="C30" s="4" t="s">
        <v>100</v>
      </c>
      <c r="D30" s="6" t="s">
        <v>23</v>
      </c>
      <c r="E30" s="10">
        <v>0.8</v>
      </c>
    </row>
    <row r="31" spans="1:5" s="9" customFormat="1" ht="32" x14ac:dyDescent="0.2">
      <c r="A31" s="11">
        <f t="shared" si="2"/>
        <v>35.419999999999995</v>
      </c>
      <c r="B31" s="7" t="s">
        <v>7</v>
      </c>
      <c r="C31" s="7" t="s">
        <v>99</v>
      </c>
      <c r="D31" s="8" t="s">
        <v>130</v>
      </c>
      <c r="E31" s="11">
        <v>0.06</v>
      </c>
    </row>
    <row r="32" spans="1:5" ht="16" x14ac:dyDescent="0.2">
      <c r="A32" s="10">
        <f t="shared" si="2"/>
        <v>35.479999999999997</v>
      </c>
      <c r="B32" s="4" t="s">
        <v>7</v>
      </c>
      <c r="C32" s="4" t="s">
        <v>94</v>
      </c>
      <c r="D32" s="6" t="s">
        <v>24</v>
      </c>
      <c r="E32" s="10">
        <v>0.09</v>
      </c>
    </row>
    <row r="33" spans="1:5" ht="16" x14ac:dyDescent="0.2">
      <c r="A33" s="10">
        <f t="shared" si="2"/>
        <v>35.57</v>
      </c>
      <c r="B33" s="4" t="s">
        <v>9</v>
      </c>
      <c r="C33" s="4" t="s">
        <v>100</v>
      </c>
      <c r="D33" s="6" t="s">
        <v>131</v>
      </c>
      <c r="E33" s="10">
        <v>3.28</v>
      </c>
    </row>
    <row r="34" spans="1:5" ht="16" x14ac:dyDescent="0.2">
      <c r="A34" s="10">
        <f t="shared" si="2"/>
        <v>38.85</v>
      </c>
      <c r="B34" s="4" t="s">
        <v>7</v>
      </c>
      <c r="C34" s="4" t="s">
        <v>94</v>
      </c>
      <c r="D34" s="6" t="s">
        <v>26</v>
      </c>
      <c r="E34" s="10">
        <v>1.86</v>
      </c>
    </row>
    <row r="35" spans="1:5" ht="16" x14ac:dyDescent="0.2">
      <c r="A35" s="10">
        <f t="shared" si="2"/>
        <v>40.71</v>
      </c>
      <c r="B35" s="4" t="s">
        <v>7</v>
      </c>
      <c r="C35" s="4" t="s">
        <v>101</v>
      </c>
      <c r="D35" s="6" t="s">
        <v>167</v>
      </c>
      <c r="E35" s="10">
        <v>0.81</v>
      </c>
    </row>
    <row r="36" spans="1:5" s="9" customFormat="1" ht="31" customHeight="1" x14ac:dyDescent="0.2">
      <c r="A36" s="11">
        <f t="shared" si="2"/>
        <v>41.52</v>
      </c>
      <c r="B36" s="7" t="s">
        <v>15</v>
      </c>
      <c r="C36" s="7" t="s">
        <v>102</v>
      </c>
      <c r="D36" s="8" t="s">
        <v>174</v>
      </c>
      <c r="E36" s="11">
        <v>0.28000000000000003</v>
      </c>
    </row>
    <row r="37" spans="1:5" s="9" customFormat="1" ht="34" customHeight="1" x14ac:dyDescent="0.2">
      <c r="A37" s="11">
        <f t="shared" si="2"/>
        <v>41.800000000000004</v>
      </c>
      <c r="B37" s="7" t="s">
        <v>7</v>
      </c>
      <c r="C37" s="7" t="s">
        <v>94</v>
      </c>
      <c r="D37" s="8" t="s">
        <v>171</v>
      </c>
      <c r="E37" s="11">
        <v>3.11</v>
      </c>
    </row>
    <row r="38" spans="1:5" s="9" customFormat="1" ht="32" x14ac:dyDescent="0.2">
      <c r="A38" s="11">
        <f t="shared" si="2"/>
        <v>44.910000000000004</v>
      </c>
      <c r="B38" s="7" t="s">
        <v>7</v>
      </c>
      <c r="C38" s="7" t="s">
        <v>89</v>
      </c>
      <c r="D38" s="8" t="s">
        <v>132</v>
      </c>
      <c r="E38" s="11">
        <v>0.6</v>
      </c>
    </row>
    <row r="39" spans="1:5" ht="16" x14ac:dyDescent="0.2">
      <c r="A39" s="10">
        <f t="shared" si="2"/>
        <v>45.510000000000005</v>
      </c>
      <c r="B39" s="4" t="s">
        <v>9</v>
      </c>
      <c r="C39" s="4" t="s">
        <v>90</v>
      </c>
      <c r="D39" s="6" t="s">
        <v>103</v>
      </c>
      <c r="E39" s="10">
        <v>1.36</v>
      </c>
    </row>
    <row r="40" spans="1:5" ht="16" x14ac:dyDescent="0.2">
      <c r="A40" s="10">
        <f t="shared" si="2"/>
        <v>46.870000000000005</v>
      </c>
      <c r="B40" s="4" t="s">
        <v>7</v>
      </c>
      <c r="C40" s="4" t="s">
        <v>89</v>
      </c>
      <c r="D40" s="6" t="s">
        <v>27</v>
      </c>
      <c r="E40" s="10">
        <v>0.94</v>
      </c>
    </row>
    <row r="41" spans="1:5" ht="16" x14ac:dyDescent="0.2">
      <c r="A41" s="10">
        <f t="shared" si="2"/>
        <v>47.81</v>
      </c>
      <c r="B41" s="4" t="s">
        <v>9</v>
      </c>
      <c r="C41" s="4" t="s">
        <v>97</v>
      </c>
      <c r="D41" s="6" t="s">
        <v>28</v>
      </c>
      <c r="E41" s="10">
        <v>6.37</v>
      </c>
    </row>
    <row r="42" spans="1:5" ht="16" x14ac:dyDescent="0.2">
      <c r="A42" s="10">
        <f t="shared" si="2"/>
        <v>54.18</v>
      </c>
      <c r="B42" s="4" t="s">
        <v>7</v>
      </c>
      <c r="C42" s="4" t="s">
        <v>95</v>
      </c>
      <c r="D42" s="6" t="s">
        <v>29</v>
      </c>
      <c r="E42" s="10">
        <v>0.62</v>
      </c>
    </row>
    <row r="43" spans="1:5" ht="16" x14ac:dyDescent="0.2">
      <c r="A43" s="10">
        <f t="shared" si="2"/>
        <v>54.8</v>
      </c>
      <c r="B43" s="4" t="s">
        <v>7</v>
      </c>
      <c r="C43" s="4" t="s">
        <v>105</v>
      </c>
      <c r="D43" s="6" t="s">
        <v>104</v>
      </c>
      <c r="E43" s="10">
        <v>1.69</v>
      </c>
    </row>
    <row r="44" spans="1:5" ht="16" x14ac:dyDescent="0.2">
      <c r="A44" s="10">
        <f t="shared" si="2"/>
        <v>56.489999999999995</v>
      </c>
      <c r="B44" s="4" t="s">
        <v>7</v>
      </c>
      <c r="C44" s="4" t="s">
        <v>97</v>
      </c>
      <c r="D44" s="6" t="s">
        <v>30</v>
      </c>
      <c r="E44" s="10">
        <v>0.27</v>
      </c>
    </row>
    <row r="45" spans="1:5" ht="16" x14ac:dyDescent="0.2">
      <c r="A45" s="10">
        <f t="shared" si="2"/>
        <v>56.76</v>
      </c>
      <c r="B45" s="4" t="s">
        <v>9</v>
      </c>
      <c r="C45" s="4" t="s">
        <v>95</v>
      </c>
      <c r="D45" s="6" t="s">
        <v>31</v>
      </c>
      <c r="E45" s="10">
        <v>0.17</v>
      </c>
    </row>
    <row r="46" spans="1:5" ht="16" x14ac:dyDescent="0.2">
      <c r="A46" s="10">
        <f t="shared" si="2"/>
        <v>56.93</v>
      </c>
      <c r="B46" s="4" t="s">
        <v>7</v>
      </c>
      <c r="C46" s="4" t="s">
        <v>106</v>
      </c>
      <c r="D46" s="6" t="s">
        <v>107</v>
      </c>
      <c r="E46" s="10">
        <v>7.64</v>
      </c>
    </row>
    <row r="47" spans="1:5" ht="16" x14ac:dyDescent="0.2">
      <c r="A47" s="10">
        <f t="shared" si="2"/>
        <v>64.569999999999993</v>
      </c>
      <c r="B47" s="4" t="s">
        <v>7</v>
      </c>
      <c r="C47" s="4" t="s">
        <v>89</v>
      </c>
      <c r="D47" s="6" t="s">
        <v>133</v>
      </c>
      <c r="E47" s="10">
        <v>2.2999999999999998</v>
      </c>
    </row>
    <row r="48" spans="1:5" ht="16" x14ac:dyDescent="0.2">
      <c r="A48" s="10">
        <f t="shared" si="2"/>
        <v>66.86999999999999</v>
      </c>
      <c r="B48" s="4" t="s">
        <v>15</v>
      </c>
      <c r="C48" s="4" t="s">
        <v>95</v>
      </c>
      <c r="D48" s="6" t="s">
        <v>134</v>
      </c>
      <c r="E48" s="10">
        <v>1.7</v>
      </c>
    </row>
    <row r="49" spans="1:5" ht="20" customHeight="1" x14ac:dyDescent="0.2">
      <c r="A49" s="10">
        <f t="shared" si="2"/>
        <v>68.569999999999993</v>
      </c>
      <c r="B49" s="16">
        <f>A49-A28</f>
        <v>35.019999999999996</v>
      </c>
      <c r="C49" s="17"/>
      <c r="D49" s="5" t="s">
        <v>135</v>
      </c>
      <c r="E49" s="10" t="s">
        <v>5</v>
      </c>
    </row>
    <row r="50" spans="1:5" ht="16" x14ac:dyDescent="0.2">
      <c r="A50" s="10">
        <f>A48+E48</f>
        <v>68.569999999999993</v>
      </c>
      <c r="B50" s="4" t="s">
        <v>9</v>
      </c>
      <c r="C50" s="4" t="s">
        <v>94</v>
      </c>
      <c r="D50" s="6" t="s">
        <v>34</v>
      </c>
      <c r="E50" s="10">
        <v>0.76</v>
      </c>
    </row>
    <row r="51" spans="1:5" ht="16" x14ac:dyDescent="0.2">
      <c r="A51" s="10">
        <f t="shared" ref="A51:A87" si="3">A50+E50</f>
        <v>69.33</v>
      </c>
      <c r="B51" s="4" t="s">
        <v>9</v>
      </c>
      <c r="C51" s="4" t="s">
        <v>99</v>
      </c>
      <c r="D51" s="6" t="s">
        <v>136</v>
      </c>
      <c r="E51" s="10">
        <v>3.58</v>
      </c>
    </row>
    <row r="52" spans="1:5" ht="16" x14ac:dyDescent="0.2">
      <c r="A52" s="10">
        <f t="shared" si="3"/>
        <v>72.91</v>
      </c>
      <c r="B52" s="4" t="s">
        <v>9</v>
      </c>
      <c r="C52" s="4" t="s">
        <v>89</v>
      </c>
      <c r="D52" s="6" t="s">
        <v>33</v>
      </c>
      <c r="E52" s="10">
        <v>1.73</v>
      </c>
    </row>
    <row r="53" spans="1:5" ht="16" x14ac:dyDescent="0.2">
      <c r="A53" s="10">
        <f t="shared" si="3"/>
        <v>74.64</v>
      </c>
      <c r="B53" s="4" t="s">
        <v>7</v>
      </c>
      <c r="C53" s="4" t="s">
        <v>96</v>
      </c>
      <c r="D53" s="6" t="s">
        <v>32</v>
      </c>
      <c r="E53" s="10">
        <v>1.4</v>
      </c>
    </row>
    <row r="54" spans="1:5" ht="16" x14ac:dyDescent="0.2">
      <c r="A54" s="10">
        <f t="shared" si="3"/>
        <v>76.040000000000006</v>
      </c>
      <c r="B54" s="4" t="s">
        <v>7</v>
      </c>
      <c r="C54" s="4" t="s">
        <v>94</v>
      </c>
      <c r="D54" s="6" t="s">
        <v>35</v>
      </c>
      <c r="E54" s="10">
        <v>0.8</v>
      </c>
    </row>
    <row r="55" spans="1:5" ht="16" x14ac:dyDescent="0.2">
      <c r="A55" s="10">
        <f t="shared" si="3"/>
        <v>76.84</v>
      </c>
      <c r="B55" s="4" t="s">
        <v>9</v>
      </c>
      <c r="C55" s="4" t="s">
        <v>96</v>
      </c>
      <c r="D55" s="6" t="s">
        <v>108</v>
      </c>
      <c r="E55" s="10">
        <v>2.4</v>
      </c>
    </row>
    <row r="56" spans="1:5" ht="16" x14ac:dyDescent="0.2">
      <c r="A56" s="10">
        <f t="shared" si="3"/>
        <v>79.240000000000009</v>
      </c>
      <c r="B56" s="4" t="s">
        <v>7</v>
      </c>
      <c r="C56" s="4" t="s">
        <v>94</v>
      </c>
      <c r="D56" s="6" t="s">
        <v>36</v>
      </c>
      <c r="E56" s="10">
        <v>0.79</v>
      </c>
    </row>
    <row r="57" spans="1:5" ht="16" x14ac:dyDescent="0.2">
      <c r="A57" s="10">
        <f t="shared" si="3"/>
        <v>80.030000000000015</v>
      </c>
      <c r="B57" s="4" t="s">
        <v>9</v>
      </c>
      <c r="C57" s="4" t="s">
        <v>96</v>
      </c>
      <c r="D57" s="6" t="s">
        <v>137</v>
      </c>
      <c r="E57" s="10">
        <v>2.09</v>
      </c>
    </row>
    <row r="58" spans="1:5" ht="16" x14ac:dyDescent="0.2">
      <c r="A58" s="10">
        <f t="shared" si="3"/>
        <v>82.120000000000019</v>
      </c>
      <c r="B58" s="4" t="s">
        <v>7</v>
      </c>
      <c r="C58" s="4" t="s">
        <v>94</v>
      </c>
      <c r="D58" s="6" t="s">
        <v>37</v>
      </c>
      <c r="E58" s="10">
        <v>2.08</v>
      </c>
    </row>
    <row r="59" spans="1:5" ht="16" x14ac:dyDescent="0.2">
      <c r="A59" s="10">
        <f t="shared" si="3"/>
        <v>84.200000000000017</v>
      </c>
      <c r="B59" s="4" t="s">
        <v>15</v>
      </c>
      <c r="C59" s="4" t="s">
        <v>94</v>
      </c>
      <c r="D59" s="6" t="s">
        <v>38</v>
      </c>
      <c r="E59" s="10">
        <v>2.75</v>
      </c>
    </row>
    <row r="60" spans="1:5" ht="16" x14ac:dyDescent="0.2">
      <c r="A60" s="10">
        <f t="shared" si="3"/>
        <v>86.950000000000017</v>
      </c>
      <c r="B60" s="4" t="s">
        <v>9</v>
      </c>
      <c r="C60" s="4" t="s">
        <v>96</v>
      </c>
      <c r="D60" s="6" t="s">
        <v>39</v>
      </c>
      <c r="E60" s="10">
        <v>0.91</v>
      </c>
    </row>
    <row r="61" spans="1:5" ht="16" x14ac:dyDescent="0.2">
      <c r="A61" s="10">
        <f t="shared" si="3"/>
        <v>87.860000000000014</v>
      </c>
      <c r="B61" s="4" t="s">
        <v>9</v>
      </c>
      <c r="C61" s="4" t="s">
        <v>96</v>
      </c>
      <c r="D61" s="6" t="s">
        <v>168</v>
      </c>
      <c r="E61" s="10">
        <v>0.2</v>
      </c>
    </row>
    <row r="62" spans="1:5" ht="16" x14ac:dyDescent="0.2">
      <c r="A62" s="10">
        <f t="shared" si="3"/>
        <v>88.060000000000016</v>
      </c>
      <c r="B62" s="4" t="s">
        <v>9</v>
      </c>
      <c r="C62" s="4" t="s">
        <v>89</v>
      </c>
      <c r="D62" s="6" t="s">
        <v>40</v>
      </c>
      <c r="E62" s="10">
        <v>0.62</v>
      </c>
    </row>
    <row r="63" spans="1:5" ht="16" x14ac:dyDescent="0.2">
      <c r="A63" s="10">
        <f t="shared" si="3"/>
        <v>88.680000000000021</v>
      </c>
      <c r="B63" s="4" t="s">
        <v>7</v>
      </c>
      <c r="C63" s="4" t="s">
        <v>96</v>
      </c>
      <c r="D63" s="6" t="s">
        <v>138</v>
      </c>
      <c r="E63" s="10">
        <v>0.6</v>
      </c>
    </row>
    <row r="64" spans="1:5" ht="16" x14ac:dyDescent="0.2">
      <c r="A64" s="10">
        <f t="shared" si="3"/>
        <v>89.280000000000015</v>
      </c>
      <c r="B64" s="4" t="s">
        <v>9</v>
      </c>
      <c r="C64" s="4" t="s">
        <v>89</v>
      </c>
      <c r="D64" s="6" t="s">
        <v>41</v>
      </c>
      <c r="E64" s="10">
        <v>0.31</v>
      </c>
    </row>
    <row r="65" spans="1:5" ht="16" x14ac:dyDescent="0.2">
      <c r="A65" s="10">
        <f t="shared" si="3"/>
        <v>89.590000000000018</v>
      </c>
      <c r="B65" s="4" t="s">
        <v>7</v>
      </c>
      <c r="C65" s="4" t="s">
        <v>96</v>
      </c>
      <c r="D65" s="6" t="s">
        <v>42</v>
      </c>
      <c r="E65" s="10">
        <v>0.87</v>
      </c>
    </row>
    <row r="66" spans="1:5" ht="16" x14ac:dyDescent="0.2">
      <c r="A66" s="10">
        <f t="shared" si="3"/>
        <v>90.460000000000022</v>
      </c>
      <c r="B66" s="4" t="s">
        <v>15</v>
      </c>
      <c r="C66" s="4" t="s">
        <v>96</v>
      </c>
      <c r="D66" s="6" t="s">
        <v>148</v>
      </c>
      <c r="E66" s="10">
        <v>2.54</v>
      </c>
    </row>
    <row r="67" spans="1:5" ht="16" x14ac:dyDescent="0.2">
      <c r="A67" s="10">
        <f t="shared" si="3"/>
        <v>93.000000000000028</v>
      </c>
      <c r="B67" s="4" t="s">
        <v>7</v>
      </c>
      <c r="C67" s="4" t="s">
        <v>94</v>
      </c>
      <c r="D67" s="6" t="s">
        <v>43</v>
      </c>
      <c r="E67" s="10">
        <v>2.46</v>
      </c>
    </row>
    <row r="68" spans="1:5" ht="16" x14ac:dyDescent="0.2">
      <c r="A68" s="10">
        <f t="shared" si="3"/>
        <v>95.460000000000022</v>
      </c>
      <c r="B68" s="4" t="s">
        <v>9</v>
      </c>
      <c r="C68" s="4" t="s">
        <v>96</v>
      </c>
      <c r="D68" s="6" t="s">
        <v>44</v>
      </c>
      <c r="E68" s="10">
        <v>0.25</v>
      </c>
    </row>
    <row r="69" spans="1:5" ht="16" x14ac:dyDescent="0.2">
      <c r="A69" s="10">
        <f t="shared" si="3"/>
        <v>95.710000000000022</v>
      </c>
      <c r="B69" s="4" t="s">
        <v>7</v>
      </c>
      <c r="C69" s="4" t="s">
        <v>94</v>
      </c>
      <c r="D69" s="6" t="s">
        <v>150</v>
      </c>
      <c r="E69" s="10">
        <v>0.85</v>
      </c>
    </row>
    <row r="70" spans="1:5" ht="16" x14ac:dyDescent="0.2">
      <c r="A70" s="10">
        <f t="shared" si="3"/>
        <v>96.560000000000016</v>
      </c>
      <c r="B70" s="4" t="s">
        <v>9</v>
      </c>
      <c r="C70" s="4" t="s">
        <v>96</v>
      </c>
      <c r="D70" s="6" t="s">
        <v>45</v>
      </c>
      <c r="E70" s="10">
        <v>1.2</v>
      </c>
    </row>
    <row r="71" spans="1:5" ht="20" customHeight="1" x14ac:dyDescent="0.2">
      <c r="A71" s="10">
        <f t="shared" si="3"/>
        <v>97.760000000000019</v>
      </c>
      <c r="B71" s="18">
        <f>A71-A49</f>
        <v>29.190000000000026</v>
      </c>
      <c r="C71" s="19"/>
      <c r="D71" s="5" t="s">
        <v>140</v>
      </c>
      <c r="E71" s="10"/>
    </row>
    <row r="72" spans="1:5" ht="16" x14ac:dyDescent="0.2">
      <c r="A72" s="10">
        <f>A71</f>
        <v>97.760000000000019</v>
      </c>
      <c r="B72" s="12" t="s">
        <v>15</v>
      </c>
      <c r="C72" s="4" t="s">
        <v>96</v>
      </c>
      <c r="D72" s="6" t="s">
        <v>139</v>
      </c>
      <c r="E72" s="10">
        <v>2.2000000000000002</v>
      </c>
    </row>
    <row r="73" spans="1:5" ht="16" x14ac:dyDescent="0.2">
      <c r="A73" s="10">
        <f t="shared" si="3"/>
        <v>99.960000000000022</v>
      </c>
      <c r="B73" s="4" t="s">
        <v>7</v>
      </c>
      <c r="C73" s="4" t="s">
        <v>101</v>
      </c>
      <c r="D73" s="6" t="s">
        <v>141</v>
      </c>
      <c r="E73" s="10">
        <v>0.12</v>
      </c>
    </row>
    <row r="74" spans="1:5" ht="16" x14ac:dyDescent="0.2">
      <c r="A74" s="10">
        <f t="shared" si="3"/>
        <v>100.08000000000003</v>
      </c>
      <c r="B74" s="4" t="s">
        <v>9</v>
      </c>
      <c r="C74" s="4" t="s">
        <v>100</v>
      </c>
      <c r="D74" s="6" t="s">
        <v>46</v>
      </c>
      <c r="E74" s="10">
        <v>0.38</v>
      </c>
    </row>
    <row r="75" spans="1:5" ht="16" x14ac:dyDescent="0.2">
      <c r="A75" s="10">
        <f t="shared" si="3"/>
        <v>100.46000000000002</v>
      </c>
      <c r="B75" s="4" t="s">
        <v>7</v>
      </c>
      <c r="C75" s="4" t="s">
        <v>99</v>
      </c>
      <c r="D75" s="6" t="s">
        <v>45</v>
      </c>
      <c r="E75" s="10">
        <v>0.2</v>
      </c>
    </row>
    <row r="76" spans="1:5" ht="16" x14ac:dyDescent="0.2">
      <c r="A76" s="10">
        <f t="shared" si="3"/>
        <v>100.66000000000003</v>
      </c>
      <c r="B76" s="4" t="s">
        <v>7</v>
      </c>
      <c r="C76" s="4" t="s">
        <v>94</v>
      </c>
      <c r="D76" s="6" t="s">
        <v>120</v>
      </c>
      <c r="E76" s="10">
        <v>0.4</v>
      </c>
    </row>
    <row r="77" spans="1:5" ht="16" x14ac:dyDescent="0.2">
      <c r="A77" s="10">
        <f t="shared" si="3"/>
        <v>101.06000000000003</v>
      </c>
      <c r="B77" s="4" t="s">
        <v>15</v>
      </c>
      <c r="C77" s="4" t="s">
        <v>99</v>
      </c>
      <c r="D77" s="6" t="s">
        <v>142</v>
      </c>
      <c r="E77" s="10">
        <v>0.5</v>
      </c>
    </row>
    <row r="78" spans="1:5" ht="16" x14ac:dyDescent="0.2">
      <c r="A78" s="10">
        <f t="shared" si="3"/>
        <v>101.56000000000003</v>
      </c>
      <c r="B78" s="4" t="s">
        <v>7</v>
      </c>
      <c r="C78" s="4" t="s">
        <v>90</v>
      </c>
      <c r="D78" s="6" t="s">
        <v>143</v>
      </c>
      <c r="E78" s="10">
        <v>2.1</v>
      </c>
    </row>
    <row r="79" spans="1:5" ht="16" x14ac:dyDescent="0.2">
      <c r="A79" s="10">
        <f t="shared" si="3"/>
        <v>103.66000000000003</v>
      </c>
      <c r="B79" s="4" t="s">
        <v>9</v>
      </c>
      <c r="C79" s="4" t="s">
        <v>90</v>
      </c>
      <c r="D79" s="6" t="s">
        <v>53</v>
      </c>
      <c r="E79" s="10">
        <v>2.5</v>
      </c>
    </row>
    <row r="80" spans="1:5" ht="16" x14ac:dyDescent="0.2">
      <c r="A80" s="10">
        <f t="shared" ref="A80" si="4">A79+E79</f>
        <v>106.16000000000003</v>
      </c>
      <c r="B80" s="4" t="s">
        <v>9</v>
      </c>
      <c r="C80" s="4" t="s">
        <v>89</v>
      </c>
      <c r="D80" s="6" t="s">
        <v>47</v>
      </c>
      <c r="E80" s="10">
        <v>0.81</v>
      </c>
    </row>
    <row r="81" spans="1:5" ht="16" x14ac:dyDescent="0.2">
      <c r="A81" s="10">
        <f t="shared" si="3"/>
        <v>106.97000000000003</v>
      </c>
      <c r="B81" s="4" t="s">
        <v>7</v>
      </c>
      <c r="C81" s="4" t="s">
        <v>96</v>
      </c>
      <c r="D81" s="6" t="s">
        <v>109</v>
      </c>
      <c r="E81" s="10">
        <v>3.1</v>
      </c>
    </row>
    <row r="82" spans="1:5" ht="16" x14ac:dyDescent="0.2">
      <c r="A82" s="10">
        <f t="shared" si="3"/>
        <v>110.07000000000002</v>
      </c>
      <c r="B82" s="4" t="s">
        <v>15</v>
      </c>
      <c r="C82" s="4" t="s">
        <v>96</v>
      </c>
      <c r="D82" s="6" t="s">
        <v>165</v>
      </c>
      <c r="E82" s="10">
        <v>4.9000000000000004</v>
      </c>
    </row>
    <row r="83" spans="1:5" ht="16" x14ac:dyDescent="0.2">
      <c r="A83" s="10">
        <f t="shared" si="3"/>
        <v>114.97000000000003</v>
      </c>
      <c r="B83" s="4" t="s">
        <v>9</v>
      </c>
      <c r="C83" s="4" t="s">
        <v>89</v>
      </c>
      <c r="D83" s="6" t="s">
        <v>110</v>
      </c>
      <c r="E83" s="10">
        <v>2.2999999999999998</v>
      </c>
    </row>
    <row r="84" spans="1:5" ht="16" x14ac:dyDescent="0.2">
      <c r="A84" s="10">
        <f t="shared" si="3"/>
        <v>117.27000000000002</v>
      </c>
      <c r="B84" s="4" t="s">
        <v>9</v>
      </c>
      <c r="C84" s="4" t="s">
        <v>90</v>
      </c>
      <c r="D84" s="6" t="s">
        <v>144</v>
      </c>
      <c r="E84" s="10">
        <v>0.4</v>
      </c>
    </row>
    <row r="85" spans="1:5" ht="16" x14ac:dyDescent="0.2">
      <c r="A85" s="10">
        <f t="shared" si="3"/>
        <v>117.67000000000003</v>
      </c>
      <c r="B85" s="4" t="s">
        <v>7</v>
      </c>
      <c r="C85" s="4" t="s">
        <v>96</v>
      </c>
      <c r="D85" s="6" t="s">
        <v>111</v>
      </c>
      <c r="E85" s="10">
        <v>1.4</v>
      </c>
    </row>
    <row r="86" spans="1:5" ht="16" x14ac:dyDescent="0.2">
      <c r="A86" s="10">
        <f t="shared" si="3"/>
        <v>119.07000000000004</v>
      </c>
      <c r="B86" s="4" t="s">
        <v>112</v>
      </c>
      <c r="C86" s="4" t="s">
        <v>113</v>
      </c>
      <c r="D86" s="6" t="s">
        <v>114</v>
      </c>
      <c r="E86" s="10">
        <v>4.2</v>
      </c>
    </row>
    <row r="87" spans="1:5" ht="16" x14ac:dyDescent="0.2">
      <c r="A87" s="10">
        <f t="shared" si="3"/>
        <v>123.27000000000004</v>
      </c>
      <c r="B87" s="4" t="s">
        <v>7</v>
      </c>
      <c r="C87" s="4" t="s">
        <v>96</v>
      </c>
      <c r="D87" s="6" t="s">
        <v>48</v>
      </c>
      <c r="E87" s="10">
        <v>0.72</v>
      </c>
    </row>
    <row r="88" spans="1:5" ht="16" x14ac:dyDescent="0.2">
      <c r="A88" s="10">
        <f t="shared" ref="A88:A103" si="5">A87+E87</f>
        <v>123.99000000000004</v>
      </c>
      <c r="B88" s="4" t="s">
        <v>9</v>
      </c>
      <c r="C88" s="4" t="s">
        <v>89</v>
      </c>
      <c r="D88" s="6" t="s">
        <v>49</v>
      </c>
      <c r="E88" s="10">
        <v>0.5</v>
      </c>
    </row>
    <row r="89" spans="1:5" ht="16" x14ac:dyDescent="0.2">
      <c r="A89" s="10">
        <f t="shared" si="5"/>
        <v>124.49000000000004</v>
      </c>
      <c r="B89" s="4" t="s">
        <v>7</v>
      </c>
      <c r="C89" s="4" t="s">
        <v>100</v>
      </c>
      <c r="D89" s="6" t="s">
        <v>50</v>
      </c>
      <c r="E89" s="10">
        <v>1.1299999999999999</v>
      </c>
    </row>
    <row r="90" spans="1:5" s="9" customFormat="1" ht="32" x14ac:dyDescent="0.2">
      <c r="A90" s="11">
        <f t="shared" si="5"/>
        <v>125.62000000000003</v>
      </c>
      <c r="B90" s="7" t="s">
        <v>9</v>
      </c>
      <c r="C90" s="7" t="s">
        <v>100</v>
      </c>
      <c r="D90" s="8" t="s">
        <v>145</v>
      </c>
      <c r="E90" s="11">
        <v>0.2</v>
      </c>
    </row>
    <row r="91" spans="1:5" s="9" customFormat="1" ht="18" customHeight="1" x14ac:dyDescent="0.2">
      <c r="A91" s="11">
        <f>A90+E90</f>
        <v>125.82000000000004</v>
      </c>
      <c r="B91" s="7" t="s">
        <v>9</v>
      </c>
      <c r="C91" s="7" t="s">
        <v>99</v>
      </c>
      <c r="D91" s="8" t="s">
        <v>146</v>
      </c>
      <c r="E91" s="11">
        <v>4.8</v>
      </c>
    </row>
    <row r="92" spans="1:5" s="9" customFormat="1" ht="33" customHeight="1" x14ac:dyDescent="0.2">
      <c r="A92" s="11">
        <f t="shared" ref="A92:A93" si="6">A91+E91</f>
        <v>130.62000000000003</v>
      </c>
      <c r="B92" s="7" t="s">
        <v>147</v>
      </c>
      <c r="C92" s="7" t="s">
        <v>99</v>
      </c>
      <c r="D92" s="8" t="s">
        <v>166</v>
      </c>
      <c r="E92" s="11">
        <v>3.4</v>
      </c>
    </row>
    <row r="93" spans="1:5" ht="16" x14ac:dyDescent="0.2">
      <c r="A93" s="11">
        <f t="shared" si="6"/>
        <v>134.02000000000004</v>
      </c>
      <c r="B93" s="4" t="s">
        <v>7</v>
      </c>
      <c r="C93" s="4" t="s">
        <v>94</v>
      </c>
      <c r="D93" s="6" t="s">
        <v>51</v>
      </c>
      <c r="E93" s="10">
        <v>1.02</v>
      </c>
    </row>
    <row r="94" spans="1:5" ht="17" customHeight="1" x14ac:dyDescent="0.2">
      <c r="A94" s="10">
        <f t="shared" si="5"/>
        <v>135.04000000000005</v>
      </c>
      <c r="B94" s="4" t="s">
        <v>9</v>
      </c>
      <c r="C94" s="4" t="s">
        <v>96</v>
      </c>
      <c r="D94" s="6" t="s">
        <v>149</v>
      </c>
      <c r="E94" s="10">
        <v>1.8</v>
      </c>
    </row>
    <row r="95" spans="1:5" ht="16" x14ac:dyDescent="0.2">
      <c r="A95" s="10">
        <f t="shared" si="5"/>
        <v>136.84000000000006</v>
      </c>
      <c r="B95" s="4" t="s">
        <v>7</v>
      </c>
      <c r="C95" s="4" t="s">
        <v>94</v>
      </c>
      <c r="D95" s="6" t="s">
        <v>52</v>
      </c>
      <c r="E95" s="10">
        <v>1.58</v>
      </c>
    </row>
    <row r="96" spans="1:5" ht="16" x14ac:dyDescent="0.2">
      <c r="A96" s="10">
        <f t="shared" si="5"/>
        <v>138.42000000000007</v>
      </c>
      <c r="B96" s="4" t="s">
        <v>9</v>
      </c>
      <c r="C96" s="4" t="s">
        <v>96</v>
      </c>
      <c r="D96" s="6" t="s">
        <v>53</v>
      </c>
      <c r="E96" s="10">
        <v>1.61</v>
      </c>
    </row>
    <row r="97" spans="1:5" ht="16" x14ac:dyDescent="0.2">
      <c r="A97" s="10">
        <f t="shared" si="5"/>
        <v>140.03000000000009</v>
      </c>
      <c r="B97" s="4" t="s">
        <v>7</v>
      </c>
      <c r="C97" s="4" t="s">
        <v>94</v>
      </c>
      <c r="D97" s="6" t="s">
        <v>54</v>
      </c>
      <c r="E97" s="10">
        <v>0.27</v>
      </c>
    </row>
    <row r="98" spans="1:5" ht="16" x14ac:dyDescent="0.2">
      <c r="A98" s="10">
        <f t="shared" si="5"/>
        <v>140.3000000000001</v>
      </c>
      <c r="B98" s="4" t="s">
        <v>9</v>
      </c>
      <c r="C98" s="4" t="s">
        <v>96</v>
      </c>
      <c r="D98" s="6" t="s">
        <v>55</v>
      </c>
      <c r="E98" s="10">
        <v>2.27</v>
      </c>
    </row>
    <row r="99" spans="1:5" ht="16" x14ac:dyDescent="0.2">
      <c r="A99" s="10">
        <f t="shared" si="5"/>
        <v>142.57000000000011</v>
      </c>
      <c r="B99" s="4" t="s">
        <v>7</v>
      </c>
      <c r="C99" s="4" t="s">
        <v>101</v>
      </c>
      <c r="D99" s="6" t="s">
        <v>115</v>
      </c>
      <c r="E99" s="10">
        <v>1.27</v>
      </c>
    </row>
    <row r="100" spans="1:5" ht="16" x14ac:dyDescent="0.2">
      <c r="A100" s="10">
        <f t="shared" si="5"/>
        <v>143.84000000000012</v>
      </c>
      <c r="B100" s="4" t="s">
        <v>9</v>
      </c>
      <c r="C100" s="4" t="s">
        <v>96</v>
      </c>
      <c r="D100" s="6" t="s">
        <v>56</v>
      </c>
      <c r="E100" s="10">
        <v>0.21</v>
      </c>
    </row>
    <row r="101" spans="1:5" ht="16" x14ac:dyDescent="0.2">
      <c r="A101" s="10">
        <f t="shared" si="5"/>
        <v>144.05000000000013</v>
      </c>
      <c r="B101" s="4" t="s">
        <v>7</v>
      </c>
      <c r="C101" s="4" t="s">
        <v>94</v>
      </c>
      <c r="D101" s="6" t="s">
        <v>151</v>
      </c>
      <c r="E101" s="10">
        <v>2.4300000000000002</v>
      </c>
    </row>
    <row r="102" spans="1:5" ht="16" x14ac:dyDescent="0.2">
      <c r="A102" s="10">
        <f t="shared" si="5"/>
        <v>146.48000000000013</v>
      </c>
      <c r="B102" s="4" t="s">
        <v>9</v>
      </c>
      <c r="C102" s="4" t="s">
        <v>96</v>
      </c>
      <c r="D102" s="6" t="s">
        <v>58</v>
      </c>
      <c r="E102" s="10">
        <v>0.08</v>
      </c>
    </row>
    <row r="103" spans="1:5" ht="20" customHeight="1" x14ac:dyDescent="0.2">
      <c r="A103" s="10">
        <f t="shared" si="5"/>
        <v>146.56000000000014</v>
      </c>
      <c r="B103" s="18">
        <f>A103-A71</f>
        <v>48.800000000000125</v>
      </c>
      <c r="C103" s="19"/>
      <c r="D103" s="5" t="s">
        <v>119</v>
      </c>
      <c r="E103" s="10" t="s">
        <v>5</v>
      </c>
    </row>
    <row r="104" spans="1:5" ht="16" x14ac:dyDescent="0.2">
      <c r="A104" s="10">
        <f>A102+E102</f>
        <v>146.56000000000014</v>
      </c>
      <c r="B104" s="4" t="s">
        <v>9</v>
      </c>
      <c r="C104" s="4" t="s">
        <v>90</v>
      </c>
      <c r="D104" s="6" t="s">
        <v>58</v>
      </c>
      <c r="E104" s="10">
        <v>0.08</v>
      </c>
    </row>
    <row r="105" spans="1:5" ht="16" x14ac:dyDescent="0.2">
      <c r="A105" s="10">
        <f t="shared" ref="A105:A136" si="7">A104+E104</f>
        <v>146.64000000000016</v>
      </c>
      <c r="B105" s="4" t="s">
        <v>7</v>
      </c>
      <c r="C105" s="4" t="s">
        <v>89</v>
      </c>
      <c r="D105" s="6" t="s">
        <v>57</v>
      </c>
      <c r="E105" s="10">
        <v>2.44</v>
      </c>
    </row>
    <row r="106" spans="1:5" ht="16" x14ac:dyDescent="0.2">
      <c r="A106" s="10">
        <f t="shared" si="7"/>
        <v>149.08000000000015</v>
      </c>
      <c r="B106" s="4" t="s">
        <v>7</v>
      </c>
      <c r="C106" s="4" t="s">
        <v>96</v>
      </c>
      <c r="D106" s="6" t="s">
        <v>56</v>
      </c>
      <c r="E106" s="10">
        <v>0.78</v>
      </c>
    </row>
    <row r="107" spans="1:5" ht="16" x14ac:dyDescent="0.2">
      <c r="A107" s="10">
        <f t="shared" si="7"/>
        <v>149.86000000000016</v>
      </c>
      <c r="B107" s="4" t="s">
        <v>7</v>
      </c>
      <c r="C107" s="4" t="s">
        <v>94</v>
      </c>
      <c r="D107" s="6" t="s">
        <v>152</v>
      </c>
      <c r="E107" s="10">
        <v>0.19</v>
      </c>
    </row>
    <row r="108" spans="1:5" ht="16" x14ac:dyDescent="0.2">
      <c r="A108" s="10">
        <f t="shared" si="7"/>
        <v>150.05000000000015</v>
      </c>
      <c r="B108" s="4" t="s">
        <v>9</v>
      </c>
      <c r="C108" s="4" t="s">
        <v>116</v>
      </c>
      <c r="D108" s="6" t="s">
        <v>169</v>
      </c>
      <c r="E108" s="10">
        <v>1.39</v>
      </c>
    </row>
    <row r="109" spans="1:5" ht="16" x14ac:dyDescent="0.2">
      <c r="A109" s="10">
        <f t="shared" si="7"/>
        <v>151.44000000000014</v>
      </c>
      <c r="B109" s="4" t="s">
        <v>9</v>
      </c>
      <c r="C109" s="4" t="s">
        <v>89</v>
      </c>
      <c r="D109" s="6" t="s">
        <v>59</v>
      </c>
      <c r="E109" s="10">
        <v>1.1599999999999999</v>
      </c>
    </row>
    <row r="110" spans="1:5" ht="16" x14ac:dyDescent="0.2">
      <c r="A110" s="10">
        <f t="shared" si="7"/>
        <v>152.60000000000014</v>
      </c>
      <c r="B110" s="4" t="s">
        <v>7</v>
      </c>
      <c r="C110" s="4" t="s">
        <v>96</v>
      </c>
      <c r="D110" s="6" t="s">
        <v>153</v>
      </c>
      <c r="E110" s="10">
        <v>1.52</v>
      </c>
    </row>
    <row r="111" spans="1:5" ht="16" x14ac:dyDescent="0.2">
      <c r="A111" s="10">
        <f t="shared" si="7"/>
        <v>154.12000000000015</v>
      </c>
      <c r="B111" s="4" t="s">
        <v>9</v>
      </c>
      <c r="C111" s="4" t="s">
        <v>89</v>
      </c>
      <c r="D111" s="6" t="s">
        <v>60</v>
      </c>
      <c r="E111" s="10">
        <v>1.18</v>
      </c>
    </row>
    <row r="112" spans="1:5" ht="16" x14ac:dyDescent="0.2">
      <c r="A112" s="10">
        <f t="shared" si="7"/>
        <v>155.30000000000015</v>
      </c>
      <c r="B112" s="4" t="s">
        <v>7</v>
      </c>
      <c r="C112" s="4" t="s">
        <v>99</v>
      </c>
      <c r="D112" s="6" t="s">
        <v>61</v>
      </c>
      <c r="E112" s="10">
        <v>0.1</v>
      </c>
    </row>
    <row r="113" spans="1:5" ht="20" customHeight="1" x14ac:dyDescent="0.2">
      <c r="A113" s="10">
        <f t="shared" si="7"/>
        <v>155.40000000000015</v>
      </c>
      <c r="B113" s="18">
        <f>A113-A103</f>
        <v>8.8400000000000034</v>
      </c>
      <c r="C113" s="19"/>
      <c r="D113" s="5" t="s">
        <v>98</v>
      </c>
      <c r="E113" s="10"/>
    </row>
    <row r="114" spans="1:5" ht="16" x14ac:dyDescent="0.2">
      <c r="A114" s="10">
        <f>A113</f>
        <v>155.40000000000015</v>
      </c>
      <c r="B114" s="4" t="s">
        <v>7</v>
      </c>
      <c r="C114" s="4" t="s">
        <v>97</v>
      </c>
      <c r="D114" s="6" t="s">
        <v>61</v>
      </c>
      <c r="E114" s="10">
        <v>2.9</v>
      </c>
    </row>
    <row r="115" spans="1:5" ht="16" x14ac:dyDescent="0.2">
      <c r="A115" s="10">
        <f t="shared" si="7"/>
        <v>158.30000000000015</v>
      </c>
      <c r="B115" s="4" t="s">
        <v>9</v>
      </c>
      <c r="C115" s="4" t="s">
        <v>95</v>
      </c>
      <c r="D115" s="6" t="s">
        <v>154</v>
      </c>
      <c r="E115" s="10">
        <v>0.09</v>
      </c>
    </row>
    <row r="116" spans="1:5" ht="16" x14ac:dyDescent="0.2">
      <c r="A116" s="10">
        <f t="shared" si="7"/>
        <v>158.39000000000016</v>
      </c>
      <c r="B116" s="4" t="s">
        <v>9</v>
      </c>
      <c r="C116" s="4" t="s">
        <v>94</v>
      </c>
      <c r="D116" s="6" t="s">
        <v>62</v>
      </c>
      <c r="E116" s="10">
        <v>0.04</v>
      </c>
    </row>
    <row r="117" spans="1:5" ht="16" x14ac:dyDescent="0.2">
      <c r="A117" s="10">
        <f t="shared" si="7"/>
        <v>158.43000000000015</v>
      </c>
      <c r="B117" s="4" t="s">
        <v>7</v>
      </c>
      <c r="C117" s="4" t="s">
        <v>105</v>
      </c>
      <c r="D117" s="6" t="s">
        <v>63</v>
      </c>
      <c r="E117" s="10">
        <v>0.52</v>
      </c>
    </row>
    <row r="118" spans="1:5" ht="16" x14ac:dyDescent="0.2">
      <c r="A118" s="10">
        <f t="shared" si="7"/>
        <v>158.95000000000016</v>
      </c>
      <c r="B118" s="4" t="s">
        <v>7</v>
      </c>
      <c r="C118" s="4" t="s">
        <v>89</v>
      </c>
      <c r="D118" s="6" t="s">
        <v>64</v>
      </c>
      <c r="E118" s="10">
        <v>0.05</v>
      </c>
    </row>
    <row r="119" spans="1:5" ht="16" x14ac:dyDescent="0.2">
      <c r="A119" s="10">
        <f t="shared" si="7"/>
        <v>159.00000000000017</v>
      </c>
      <c r="B119" s="4" t="s">
        <v>9</v>
      </c>
      <c r="C119" s="4" t="s">
        <v>90</v>
      </c>
      <c r="D119" s="6" t="s">
        <v>65</v>
      </c>
      <c r="E119" s="10">
        <v>1.17</v>
      </c>
    </row>
    <row r="120" spans="1:5" ht="16" x14ac:dyDescent="0.2">
      <c r="A120" s="10">
        <f t="shared" si="7"/>
        <v>160.17000000000016</v>
      </c>
      <c r="B120" s="4" t="s">
        <v>9</v>
      </c>
      <c r="C120" s="4" t="s">
        <v>95</v>
      </c>
      <c r="D120" s="6" t="s">
        <v>66</v>
      </c>
      <c r="E120" s="10">
        <v>0.25</v>
      </c>
    </row>
    <row r="121" spans="1:5" ht="17" customHeight="1" x14ac:dyDescent="0.2">
      <c r="A121" s="10">
        <f t="shared" si="7"/>
        <v>160.42000000000016</v>
      </c>
      <c r="B121" s="4" t="s">
        <v>7</v>
      </c>
      <c r="C121" s="4" t="s">
        <v>90</v>
      </c>
      <c r="D121" s="6" t="s">
        <v>155</v>
      </c>
      <c r="E121" s="10">
        <v>0.94</v>
      </c>
    </row>
    <row r="122" spans="1:5" ht="16" x14ac:dyDescent="0.2">
      <c r="A122" s="10">
        <f t="shared" si="7"/>
        <v>161.36000000000016</v>
      </c>
      <c r="B122" s="4" t="s">
        <v>15</v>
      </c>
      <c r="C122" s="4" t="s">
        <v>97</v>
      </c>
      <c r="D122" s="6" t="s">
        <v>67</v>
      </c>
      <c r="E122" s="10">
        <v>0.72</v>
      </c>
    </row>
    <row r="123" spans="1:5" s="9" customFormat="1" ht="31" customHeight="1" x14ac:dyDescent="0.2">
      <c r="A123" s="11">
        <f t="shared" si="7"/>
        <v>162.08000000000015</v>
      </c>
      <c r="B123" s="7" t="s">
        <v>15</v>
      </c>
      <c r="C123" s="7" t="s">
        <v>90</v>
      </c>
      <c r="D123" s="8" t="s">
        <v>68</v>
      </c>
      <c r="E123" s="11">
        <v>0.03</v>
      </c>
    </row>
    <row r="124" spans="1:5" ht="16" x14ac:dyDescent="0.2">
      <c r="A124" s="10">
        <f t="shared" si="7"/>
        <v>162.11000000000016</v>
      </c>
      <c r="B124" s="4" t="s">
        <v>9</v>
      </c>
      <c r="C124" s="4" t="s">
        <v>90</v>
      </c>
      <c r="D124" s="6" t="s">
        <v>69</v>
      </c>
      <c r="E124" s="10">
        <v>0.51</v>
      </c>
    </row>
    <row r="125" spans="1:5" ht="16" x14ac:dyDescent="0.2">
      <c r="A125" s="10">
        <f t="shared" si="7"/>
        <v>162.62000000000015</v>
      </c>
      <c r="B125" s="4" t="s">
        <v>9</v>
      </c>
      <c r="C125" s="4" t="s">
        <v>90</v>
      </c>
      <c r="D125" s="6" t="s">
        <v>157</v>
      </c>
      <c r="E125" s="10">
        <v>0.05</v>
      </c>
    </row>
    <row r="126" spans="1:5" ht="17" customHeight="1" x14ac:dyDescent="0.2">
      <c r="A126" s="10">
        <f t="shared" si="7"/>
        <v>162.67000000000016</v>
      </c>
      <c r="B126" s="4" t="s">
        <v>15</v>
      </c>
      <c r="C126" s="4" t="s">
        <v>90</v>
      </c>
      <c r="D126" s="6" t="s">
        <v>158</v>
      </c>
      <c r="E126" s="10">
        <v>0.74</v>
      </c>
    </row>
    <row r="127" spans="1:5" ht="16" x14ac:dyDescent="0.2">
      <c r="A127" s="10">
        <f t="shared" si="7"/>
        <v>163.41000000000017</v>
      </c>
      <c r="B127" s="4" t="s">
        <v>7</v>
      </c>
      <c r="C127" s="4" t="s">
        <v>89</v>
      </c>
      <c r="D127" s="6" t="s">
        <v>54</v>
      </c>
      <c r="E127" s="10">
        <v>1.32</v>
      </c>
    </row>
    <row r="128" spans="1:5" s="9" customFormat="1" ht="31" customHeight="1" x14ac:dyDescent="0.2">
      <c r="A128" s="11">
        <f t="shared" si="7"/>
        <v>164.73000000000016</v>
      </c>
      <c r="B128" s="7" t="s">
        <v>15</v>
      </c>
      <c r="C128" s="7" t="s">
        <v>97</v>
      </c>
      <c r="D128" s="8" t="s">
        <v>156</v>
      </c>
      <c r="E128" s="11">
        <v>0.37</v>
      </c>
    </row>
    <row r="129" spans="1:9" ht="16" x14ac:dyDescent="0.2">
      <c r="A129" s="10">
        <f t="shared" si="7"/>
        <v>165.10000000000016</v>
      </c>
      <c r="B129" s="4" t="s">
        <v>7</v>
      </c>
      <c r="C129" s="4" t="s">
        <v>89</v>
      </c>
      <c r="D129" s="6" t="s">
        <v>70</v>
      </c>
      <c r="E129" s="10">
        <v>0.91</v>
      </c>
    </row>
    <row r="130" spans="1:9" ht="16" x14ac:dyDescent="0.2">
      <c r="A130" s="10">
        <f t="shared" si="7"/>
        <v>166.01000000000016</v>
      </c>
      <c r="B130" s="4" t="s">
        <v>9</v>
      </c>
      <c r="C130" s="4" t="s">
        <v>90</v>
      </c>
      <c r="D130" s="6" t="s">
        <v>170</v>
      </c>
      <c r="E130" s="10">
        <v>3.38</v>
      </c>
    </row>
    <row r="131" spans="1:9" ht="16" x14ac:dyDescent="0.2">
      <c r="A131" s="10">
        <f t="shared" si="7"/>
        <v>169.39000000000016</v>
      </c>
      <c r="B131" s="4" t="s">
        <v>9</v>
      </c>
      <c r="C131" s="4" t="s">
        <v>106</v>
      </c>
      <c r="D131" s="6" t="s">
        <v>159</v>
      </c>
      <c r="E131" s="10">
        <v>6.3</v>
      </c>
    </row>
    <row r="132" spans="1:9" ht="16" x14ac:dyDescent="0.2">
      <c r="A132" s="10">
        <f t="shared" si="7"/>
        <v>175.69000000000017</v>
      </c>
      <c r="B132" s="4" t="s">
        <v>7</v>
      </c>
      <c r="C132" s="4" t="s">
        <v>90</v>
      </c>
      <c r="D132" s="6" t="s">
        <v>71</v>
      </c>
      <c r="E132" s="10">
        <v>1.01</v>
      </c>
    </row>
    <row r="133" spans="1:9" s="9" customFormat="1" ht="19" customHeight="1" x14ac:dyDescent="0.2">
      <c r="A133" s="11">
        <f t="shared" si="7"/>
        <v>176.70000000000016</v>
      </c>
      <c r="B133" s="7" t="s">
        <v>9</v>
      </c>
      <c r="C133" s="7" t="s">
        <v>95</v>
      </c>
      <c r="D133" s="8" t="s">
        <v>72</v>
      </c>
      <c r="E133" s="11">
        <v>0.04</v>
      </c>
    </row>
    <row r="134" spans="1:9" ht="16" x14ac:dyDescent="0.2">
      <c r="A134" s="10">
        <f t="shared" si="7"/>
        <v>176.74000000000015</v>
      </c>
      <c r="B134" s="4" t="s">
        <v>9</v>
      </c>
      <c r="C134" s="4" t="s">
        <v>99</v>
      </c>
      <c r="D134" s="6" t="s">
        <v>25</v>
      </c>
      <c r="E134" s="10">
        <v>0.13</v>
      </c>
    </row>
    <row r="135" spans="1:9" ht="16" x14ac:dyDescent="0.2">
      <c r="A135" s="10">
        <f t="shared" si="7"/>
        <v>176.87000000000015</v>
      </c>
      <c r="B135" s="4" t="s">
        <v>7</v>
      </c>
      <c r="C135" s="4" t="s">
        <v>95</v>
      </c>
      <c r="D135" s="6" t="s">
        <v>73</v>
      </c>
      <c r="E135" s="10">
        <v>0.79</v>
      </c>
    </row>
    <row r="136" spans="1:9" ht="16" x14ac:dyDescent="0.2">
      <c r="A136" s="10">
        <f t="shared" si="7"/>
        <v>177.66000000000014</v>
      </c>
      <c r="B136" s="4" t="s">
        <v>7</v>
      </c>
      <c r="C136" s="4" t="s">
        <v>90</v>
      </c>
      <c r="D136" s="6" t="s">
        <v>160</v>
      </c>
      <c r="E136" s="10">
        <v>0.19</v>
      </c>
    </row>
    <row r="137" spans="1:9" ht="16" x14ac:dyDescent="0.2">
      <c r="A137" s="10">
        <f t="shared" ref="A137:A157" si="8">A136+E136</f>
        <v>177.85000000000014</v>
      </c>
      <c r="B137" s="4" t="s">
        <v>7</v>
      </c>
      <c r="C137" s="4" t="s">
        <v>97</v>
      </c>
      <c r="D137" s="6" t="s">
        <v>74</v>
      </c>
      <c r="E137" s="10">
        <v>0.22</v>
      </c>
      <c r="I137" t="s">
        <v>173</v>
      </c>
    </row>
    <row r="138" spans="1:9" ht="16" x14ac:dyDescent="0.2">
      <c r="A138" s="10">
        <f t="shared" si="8"/>
        <v>178.07000000000014</v>
      </c>
      <c r="B138" s="4" t="s">
        <v>7</v>
      </c>
      <c r="C138" s="4" t="s">
        <v>90</v>
      </c>
      <c r="D138" s="6" t="s">
        <v>75</v>
      </c>
      <c r="E138" s="10">
        <v>0.2</v>
      </c>
    </row>
    <row r="139" spans="1:9" s="9" customFormat="1" ht="32" x14ac:dyDescent="0.2">
      <c r="A139" s="11">
        <f t="shared" si="8"/>
        <v>178.27000000000012</v>
      </c>
      <c r="B139" s="7" t="s">
        <v>9</v>
      </c>
      <c r="C139" s="7" t="s">
        <v>117</v>
      </c>
      <c r="D139" s="8" t="s">
        <v>172</v>
      </c>
      <c r="E139" s="11">
        <v>2.86</v>
      </c>
    </row>
    <row r="140" spans="1:9" s="9" customFormat="1" ht="53" customHeight="1" x14ac:dyDescent="0.2">
      <c r="A140" s="11">
        <f t="shared" si="8"/>
        <v>181.13000000000014</v>
      </c>
      <c r="B140" s="7" t="s">
        <v>7</v>
      </c>
      <c r="C140" s="7" t="s">
        <v>96</v>
      </c>
      <c r="D140" s="8" t="s">
        <v>161</v>
      </c>
      <c r="E140" s="11">
        <v>1.1100000000000001</v>
      </c>
    </row>
    <row r="141" spans="1:9" s="9" customFormat="1" ht="34" customHeight="1" x14ac:dyDescent="0.2">
      <c r="A141" s="11">
        <f t="shared" si="8"/>
        <v>182.24000000000015</v>
      </c>
      <c r="B141" s="7" t="s">
        <v>7</v>
      </c>
      <c r="C141" s="7" t="s">
        <v>89</v>
      </c>
      <c r="D141" s="8" t="s">
        <v>162</v>
      </c>
      <c r="E141" s="11">
        <v>0.72</v>
      </c>
    </row>
    <row r="142" spans="1:9" ht="16" x14ac:dyDescent="0.2">
      <c r="A142" s="10">
        <f t="shared" si="8"/>
        <v>182.96000000000015</v>
      </c>
      <c r="B142" s="4" t="s">
        <v>7</v>
      </c>
      <c r="C142" s="4" t="s">
        <v>96</v>
      </c>
      <c r="D142" s="6" t="s">
        <v>76</v>
      </c>
      <c r="E142" s="10">
        <v>0.68</v>
      </c>
    </row>
    <row r="143" spans="1:9" ht="16" x14ac:dyDescent="0.2">
      <c r="A143" s="10">
        <f t="shared" si="8"/>
        <v>183.64000000000016</v>
      </c>
      <c r="B143" s="4" t="s">
        <v>9</v>
      </c>
      <c r="C143" s="4" t="s">
        <v>100</v>
      </c>
      <c r="D143" s="6" t="s">
        <v>118</v>
      </c>
      <c r="E143" s="10">
        <v>8.42</v>
      </c>
    </row>
    <row r="144" spans="1:9" ht="16" x14ac:dyDescent="0.2">
      <c r="A144" s="10">
        <f t="shared" si="8"/>
        <v>192.06000000000014</v>
      </c>
      <c r="B144" s="4" t="s">
        <v>15</v>
      </c>
      <c r="C144" s="4" t="s">
        <v>94</v>
      </c>
      <c r="D144" s="6" t="s">
        <v>77</v>
      </c>
      <c r="E144" s="10">
        <v>0.3</v>
      </c>
    </row>
    <row r="145" spans="1:5" ht="16" x14ac:dyDescent="0.2">
      <c r="A145" s="10">
        <f t="shared" si="8"/>
        <v>192.36000000000016</v>
      </c>
      <c r="B145" s="4" t="s">
        <v>9</v>
      </c>
      <c r="C145" s="4" t="s">
        <v>105</v>
      </c>
      <c r="D145" s="6" t="s">
        <v>78</v>
      </c>
      <c r="E145" s="10">
        <v>1.74</v>
      </c>
    </row>
    <row r="146" spans="1:5" ht="16" x14ac:dyDescent="0.2">
      <c r="A146" s="10">
        <f t="shared" si="8"/>
        <v>194.10000000000016</v>
      </c>
      <c r="B146" s="4" t="s">
        <v>9</v>
      </c>
      <c r="C146" s="4" t="s">
        <v>89</v>
      </c>
      <c r="D146" s="6" t="s">
        <v>79</v>
      </c>
      <c r="E146" s="10">
        <v>0.3</v>
      </c>
    </row>
    <row r="147" spans="1:5" ht="16" x14ac:dyDescent="0.2">
      <c r="A147" s="10">
        <f t="shared" si="8"/>
        <v>194.40000000000018</v>
      </c>
      <c r="B147" s="4" t="s">
        <v>7</v>
      </c>
      <c r="C147" s="4" t="s">
        <v>96</v>
      </c>
      <c r="D147" s="6" t="s">
        <v>25</v>
      </c>
      <c r="E147" s="10">
        <v>0.83</v>
      </c>
    </row>
    <row r="148" spans="1:5" ht="16" x14ac:dyDescent="0.2">
      <c r="A148" s="10">
        <f t="shared" si="8"/>
        <v>195.23000000000019</v>
      </c>
      <c r="B148" s="4" t="s">
        <v>7</v>
      </c>
      <c r="C148" s="4" t="s">
        <v>94</v>
      </c>
      <c r="D148" s="6" t="s">
        <v>80</v>
      </c>
      <c r="E148" s="10">
        <v>0.13</v>
      </c>
    </row>
    <row r="149" spans="1:5" ht="16" x14ac:dyDescent="0.2">
      <c r="A149" s="10">
        <f t="shared" si="8"/>
        <v>195.36000000000018</v>
      </c>
      <c r="B149" s="4" t="s">
        <v>9</v>
      </c>
      <c r="C149" s="4" t="s">
        <v>100</v>
      </c>
      <c r="D149" s="6" t="s">
        <v>81</v>
      </c>
      <c r="E149" s="10">
        <v>1.26</v>
      </c>
    </row>
    <row r="150" spans="1:5" ht="16" x14ac:dyDescent="0.2">
      <c r="A150" s="10">
        <f t="shared" si="8"/>
        <v>196.62000000000018</v>
      </c>
      <c r="B150" s="4" t="s">
        <v>9</v>
      </c>
      <c r="C150" s="4" t="s">
        <v>89</v>
      </c>
      <c r="D150" s="6" t="s">
        <v>82</v>
      </c>
      <c r="E150" s="10">
        <v>1.1200000000000001</v>
      </c>
    </row>
    <row r="151" spans="1:5" s="9" customFormat="1" ht="32" x14ac:dyDescent="0.2">
      <c r="A151" s="11">
        <f t="shared" si="8"/>
        <v>197.74000000000018</v>
      </c>
      <c r="B151" s="7" t="s">
        <v>9</v>
      </c>
      <c r="C151" s="7" t="s">
        <v>90</v>
      </c>
      <c r="D151" s="8" t="s">
        <v>83</v>
      </c>
      <c r="E151" s="11">
        <v>0.14000000000000001</v>
      </c>
    </row>
    <row r="152" spans="1:5" ht="16" x14ac:dyDescent="0.2">
      <c r="A152" s="10">
        <f t="shared" si="8"/>
        <v>197.88000000000017</v>
      </c>
      <c r="B152" s="4" t="s">
        <v>7</v>
      </c>
      <c r="C152" s="4" t="s">
        <v>89</v>
      </c>
      <c r="D152" s="6" t="s">
        <v>84</v>
      </c>
      <c r="E152" s="10">
        <v>3.47</v>
      </c>
    </row>
    <row r="153" spans="1:5" ht="16" x14ac:dyDescent="0.2">
      <c r="A153" s="10">
        <f t="shared" si="8"/>
        <v>201.35000000000016</v>
      </c>
      <c r="B153" s="4" t="s">
        <v>9</v>
      </c>
      <c r="C153" s="4" t="s">
        <v>90</v>
      </c>
      <c r="D153" s="6" t="s">
        <v>85</v>
      </c>
      <c r="E153" s="10">
        <v>0.76</v>
      </c>
    </row>
    <row r="154" spans="1:5" ht="16" x14ac:dyDescent="0.2">
      <c r="A154" s="10">
        <f t="shared" si="8"/>
        <v>202.11000000000016</v>
      </c>
      <c r="B154" s="4" t="s">
        <v>7</v>
      </c>
      <c r="C154" s="4" t="s">
        <v>89</v>
      </c>
      <c r="D154" s="6" t="s">
        <v>86</v>
      </c>
      <c r="E154" s="10">
        <v>2.1800000000000002</v>
      </c>
    </row>
    <row r="155" spans="1:5" s="9" customFormat="1" ht="32" x14ac:dyDescent="0.2">
      <c r="A155" s="11">
        <f t="shared" si="8"/>
        <v>204.29000000000016</v>
      </c>
      <c r="B155" s="7" t="s">
        <v>7</v>
      </c>
      <c r="C155" s="7" t="s">
        <v>89</v>
      </c>
      <c r="D155" s="8" t="s">
        <v>163</v>
      </c>
      <c r="E155" s="11">
        <v>1.53</v>
      </c>
    </row>
    <row r="156" spans="1:5" ht="16" x14ac:dyDescent="0.2">
      <c r="A156" s="10">
        <f t="shared" si="8"/>
        <v>205.82000000000016</v>
      </c>
      <c r="B156" s="4" t="s">
        <v>9</v>
      </c>
      <c r="C156" s="4" t="s">
        <v>90</v>
      </c>
      <c r="D156" s="6" t="s">
        <v>87</v>
      </c>
      <c r="E156" s="10">
        <v>0.61</v>
      </c>
    </row>
    <row r="157" spans="1:5" ht="20" customHeight="1" x14ac:dyDescent="0.2">
      <c r="A157" s="10">
        <f t="shared" si="8"/>
        <v>206.43000000000018</v>
      </c>
      <c r="B157" s="18">
        <f>A157-A113</f>
        <v>51.03000000000003</v>
      </c>
      <c r="C157" s="19"/>
      <c r="D157" s="5" t="s">
        <v>88</v>
      </c>
      <c r="E157" s="10" t="s">
        <v>5</v>
      </c>
    </row>
  </sheetData>
  <mergeCells count="10">
    <mergeCell ref="A1:E1"/>
    <mergeCell ref="A2:E2"/>
    <mergeCell ref="A3:E3"/>
    <mergeCell ref="B21:C21"/>
    <mergeCell ref="B28:C28"/>
    <mergeCell ref="B49:C49"/>
    <mergeCell ref="B71:C71"/>
    <mergeCell ref="B103:C103"/>
    <mergeCell ref="B113:C113"/>
    <mergeCell ref="B157:C157"/>
  </mergeCells>
  <phoneticPr fontId="5" type="noConversion"/>
  <pageMargins left="0.25" right="0.25" top="0.75000000000000011" bottom="0.75000000000000011" header="0.30000000000000004" footer="0.30000000000000004"/>
  <pageSetup orientation="portrait" horizontalDpi="0" verticalDpi="0"/>
  <headerFooter>
    <oddHeader>&amp;L&amp;"Calibri,Regular"&amp;K000000BR/BL=Bear Right/Left,CO=Continue On&amp;C&amp;"Calibri,Regular"&amp;K000000Page &amp;P of &amp;N</oddHeader>
  </headerFooter>
  <rowBreaks count="6" manualBreakCount="6">
    <brk id="28" max="16383" man="1"/>
    <brk id="49" max="16383" man="1"/>
    <brk id="71" max="16383" man="1"/>
    <brk id="103" max="16383" man="1"/>
    <brk id="121" max="16383" man="1"/>
    <brk id="1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cp:lastPrinted>2017-08-20T08:11:27Z</cp:lastPrinted>
  <dcterms:created xsi:type="dcterms:W3CDTF">2017-08-19T22:17:00Z</dcterms:created>
  <dcterms:modified xsi:type="dcterms:W3CDTF">2017-09-03T03:56:04Z</dcterms:modified>
</cp:coreProperties>
</file>