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6 CCE/"/>
    </mc:Choice>
  </mc:AlternateContent>
  <xr:revisionPtr revIDLastSave="0" documentId="13_ncr:1_{7730ADFD-3898-2646-BFD7-2B168F885CD1}" xr6:coauthVersionLast="36" xr6:coauthVersionMax="36" xr10:uidLastSave="{00000000-0000-0000-0000-000000000000}"/>
  <bookViews>
    <workbookView xWindow="0" yWindow="500" windowWidth="25600" windowHeight="15500" xr2:uid="{1FAE197E-3566-ED42-8A43-3603E78CDCB5}"/>
  </bookViews>
  <sheets>
    <sheet name="5276 Cues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'5276 Cues'!$A$1:$D$111</definedName>
    <definedName name="_xlnm.Print_Titles" localSheetId="0">'5276 Cues'!$1:$1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6" i="1" l="1"/>
  <c r="D37" i="1"/>
  <c r="D38" i="1"/>
  <c r="D39" i="1"/>
  <c r="D40" i="1"/>
  <c r="D41" i="1"/>
  <c r="D42" i="1"/>
  <c r="D43" i="1"/>
  <c r="D4" i="1"/>
  <c r="D61" i="1"/>
  <c r="D62" i="1"/>
  <c r="D63" i="1"/>
  <c r="D55" i="1"/>
  <c r="D56" i="1"/>
  <c r="D57" i="1"/>
  <c r="D58" i="1"/>
  <c r="D53" i="1"/>
  <c r="D52" i="1"/>
  <c r="D35" i="1"/>
  <c r="D34" i="1"/>
  <c r="D32" i="1"/>
  <c r="D26" i="1"/>
  <c r="D27" i="1"/>
  <c r="D28" i="1"/>
  <c r="D29" i="1"/>
  <c r="D30" i="1"/>
  <c r="D31" i="1"/>
  <c r="D21" i="1"/>
  <c r="D22" i="1"/>
  <c r="D23" i="1"/>
  <c r="D24" i="1"/>
  <c r="D25" i="1"/>
  <c r="D107" i="1" l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8" i="1"/>
  <c r="D87" i="1"/>
  <c r="D85" i="1"/>
  <c r="D84" i="1"/>
  <c r="D83" i="1"/>
  <c r="D82" i="1"/>
  <c r="D81" i="1"/>
  <c r="D79" i="1"/>
  <c r="D78" i="1"/>
  <c r="D77" i="1"/>
  <c r="D76" i="1"/>
  <c r="D75" i="1"/>
  <c r="D74" i="1"/>
  <c r="D73" i="1"/>
  <c r="D71" i="1"/>
  <c r="D70" i="1"/>
  <c r="D69" i="1"/>
  <c r="D68" i="1"/>
  <c r="D67" i="1"/>
  <c r="D66" i="1"/>
  <c r="D65" i="1"/>
  <c r="D64" i="1"/>
  <c r="D60" i="1"/>
  <c r="D59" i="1"/>
  <c r="D51" i="1"/>
  <c r="D49" i="1"/>
  <c r="D48" i="1"/>
  <c r="D47" i="1"/>
  <c r="D46" i="1"/>
  <c r="D45" i="1"/>
  <c r="D44" i="1"/>
  <c r="D20" i="1"/>
  <c r="D19" i="1"/>
  <c r="D18" i="1"/>
  <c r="D16" i="1"/>
  <c r="D15" i="1"/>
  <c r="D14" i="1"/>
  <c r="D13" i="1"/>
  <c r="D12" i="1"/>
  <c r="D11" i="1"/>
  <c r="D10" i="1"/>
  <c r="D8" i="1"/>
  <c r="D7" i="1"/>
  <c r="D6" i="1"/>
  <c r="D5" i="1"/>
  <c r="D3" i="1"/>
</calcChain>
</file>

<file path=xl/sharedStrings.xml><?xml version="1.0" encoding="utf-8"?>
<sst xmlns="http://schemas.openxmlformats.org/spreadsheetml/2006/main" count="220" uniqueCount="122">
  <si>
    <t>At  km</t>
  </si>
  <si>
    <t>Turn</t>
  </si>
  <si>
    <t>onto  ROUTE</t>
  </si>
  <si>
    <t xml:space="preserve"> then   Go km</t>
  </si>
  <si>
    <t>Go to 100 km point</t>
  </si>
  <si>
    <t>L</t>
  </si>
  <si>
    <t>R</t>
  </si>
  <si>
    <t>ISLAND HWY 19A (towards Nanaimo)</t>
  </si>
  <si>
    <t>Go to 400 km point</t>
  </si>
  <si>
    <t>SO</t>
  </si>
  <si>
    <t>Go to Control #1</t>
  </si>
  <si>
    <t>gravel begins (ride slowly down hill)</t>
  </si>
  <si>
    <t>Go to Control #2</t>
  </si>
  <si>
    <t>TOP BRIDGE (footbridge)</t>
  </si>
  <si>
    <t>Go to Control #3</t>
  </si>
  <si>
    <t>Go to Control #4</t>
  </si>
  <si>
    <t>Return to start</t>
  </si>
  <si>
    <t>ENGLISHMAN RIVER FALLS (enter Park)</t>
  </si>
  <si>
    <t>cross parking lot towards building</t>
  </si>
  <si>
    <t>U</t>
  </si>
  <si>
    <t>ENGLISHMAN RIVER FALLS (return)</t>
  </si>
  <si>
    <t>BUCKLEY BAY (lights)(to ferry)</t>
  </si>
  <si>
    <t>BUCKLEY BAY FRONTAGE (into store)</t>
  </si>
  <si>
    <t>continue thru lot</t>
  </si>
  <si>
    <t>BUCKLEY BAY FRONTAGE (stop)</t>
  </si>
  <si>
    <t>ISLAND HWY (Hwy # 19A)(stop)</t>
  </si>
  <si>
    <t>HAYWARD (Royston MiniMart)</t>
  </si>
  <si>
    <t>MARINE (first left)</t>
  </si>
  <si>
    <t>31st (first right)(to Riverway)</t>
  </si>
  <si>
    <t>RIVERWAY (bike path)</t>
  </si>
  <si>
    <t>Multi use path.  Be courteous.</t>
  </si>
  <si>
    <t>RIVERWAY (T)</t>
  </si>
  <si>
    <t>RIVERWAY (at playground)</t>
  </si>
  <si>
    <t>Cumberland Lake Park Campground</t>
  </si>
  <si>
    <t>path on left side of parking lot</t>
  </si>
  <si>
    <t>return thru campground</t>
  </si>
  <si>
    <t xml:space="preserve">over Hwy 19 </t>
  </si>
  <si>
    <t>continue on Hwy 19A</t>
  </si>
  <si>
    <t>FERN RD WOODS TRAIL (bollards)</t>
  </si>
  <si>
    <t>cross Qualicum</t>
  </si>
  <si>
    <t>cross Bennett</t>
  </si>
  <si>
    <t>cross footbridge</t>
  </si>
  <si>
    <t xml:space="preserve">L </t>
  </si>
  <si>
    <t>!!! CONGRATULATIONS !!!</t>
  </si>
  <si>
    <t>SUNRISE DR</t>
  </si>
  <si>
    <t>MIDDLE BRIDGE RD</t>
  </si>
  <si>
    <t>MILLS ST</t>
  </si>
  <si>
    <t>LQF REGIONAL PARK TR</t>
  </si>
  <si>
    <t>LITTLE QUALICUM FALLS RD (to park)</t>
  </si>
  <si>
    <t>ALBERNI HWY, 4 (stop)</t>
  </si>
  <si>
    <t>PRATT RD (no exit ahead)</t>
  </si>
  <si>
    <t>No cycling.  Be courteous.  Be discreet.</t>
  </si>
  <si>
    <t>Loose gravel on inside corner</t>
  </si>
  <si>
    <t>Loose rocks on uphill</t>
  </si>
  <si>
    <t>MEADOWOOD WAY (pavement)</t>
  </si>
  <si>
    <t>CORCAN RD (stop)</t>
  </si>
  <si>
    <t>DORMAN RD (stop)</t>
  </si>
  <si>
    <t>BAYLIS RD (stop)</t>
  </si>
  <si>
    <t>ISLAND HWY #19A (stop)</t>
  </si>
  <si>
    <t>MARINA RD</t>
  </si>
  <si>
    <t>RIVERWAY (at 20th St)</t>
  </si>
  <si>
    <t>RIVERWAY (follow river)</t>
  </si>
  <si>
    <t>RIVERWAY ACCESS (after Standard Park)</t>
  </si>
  <si>
    <t>14th ST (onto road)</t>
  </si>
  <si>
    <t>17th ST (stop)(T)</t>
  </si>
  <si>
    <t>WILLEMAR AVE (stop)(T)</t>
  </si>
  <si>
    <t>ISLAND HWY 19A (@lights)</t>
  </si>
  <si>
    <t>MARINA RD (1st road)</t>
  </si>
  <si>
    <t>CLIFFE (lights)(@ Anfield)</t>
  </si>
  <si>
    <t>VETERANS WAY(before tracks)</t>
  </si>
  <si>
    <t>BERWICK RD (stop)</t>
  </si>
  <si>
    <t>FERN RD E.</t>
  </si>
  <si>
    <t>IMPERIAL DR (bike route)</t>
  </si>
  <si>
    <t>BARCLAY CRES (first right)</t>
  </si>
  <si>
    <t>BARCLAY CRES S</t>
  </si>
  <si>
    <t>LEE RD (stop)</t>
  </si>
  <si>
    <t>KAYE RD (stop)(after overpass)</t>
  </si>
  <si>
    <t>CHATTELL RD (first right)(ignore no exit)</t>
  </si>
  <si>
    <t>TOPBRIDGE RD (uphill)(rough gravel)</t>
  </si>
  <si>
    <t>ALLBROOK RD (paved)</t>
  </si>
  <si>
    <t>BELLEVUE RD (stop at T)</t>
  </si>
  <si>
    <t>FAIR RD (first right)</t>
  </si>
  <si>
    <t>PRICE RD (stop at T)</t>
  </si>
  <si>
    <t>ERRINGTON RD (stop)(no sign)</t>
  </si>
  <si>
    <t>ERRINGTON RD (park gate)</t>
  </si>
  <si>
    <t>SWAYNE RD (after Swayne Creek)</t>
  </si>
  <si>
    <t>STATION RD (gravel ahead)</t>
  </si>
  <si>
    <t>GRAFTON RD (stop)</t>
  </si>
  <si>
    <t>MORNINGSIDE DR  (stop)</t>
  </si>
  <si>
    <t>ROBERTON BLVD (stop)</t>
  </si>
  <si>
    <t>WEMBLEY RD (stop)</t>
  </si>
  <si>
    <t>CHURCH RD (4 way stop)</t>
  </si>
  <si>
    <t>HUMPHREY RD (roundabout 3rd exit)</t>
  </si>
  <si>
    <t>RENZ RD (first right)</t>
  </si>
  <si>
    <t>HIRST AVE W. (no choice)</t>
  </si>
  <si>
    <t>McMILLAN ST (lights)</t>
  </si>
  <si>
    <t>CRAIG ST (stop)</t>
  </si>
  <si>
    <t>JENSEN AVE (at left bend)(to lights)</t>
  </si>
  <si>
    <t>McVICKERS (4way stop)</t>
  </si>
  <si>
    <t xml:space="preserve"> STANFORD (at stop)</t>
  </si>
  <si>
    <t>McPHEE AVE (stop)(T)</t>
  </si>
  <si>
    <t>CUMBERLAND RD (roundabout, exit 3)</t>
  </si>
  <si>
    <t>COMOX VALLEY PKWY (@stop)</t>
  </si>
  <si>
    <t>CUMBERLAND RD (after underpass)</t>
  </si>
  <si>
    <t>4TH ST (@Peace Park)</t>
  </si>
  <si>
    <t>DUNSMUIR AVE (4 way stop)</t>
  </si>
  <si>
    <t>SUTTON RD (4 way stop)</t>
  </si>
  <si>
    <t>COMOX LAKE RD (no choice)</t>
  </si>
  <si>
    <t>COMOX LAKE RD (at gate)</t>
  </si>
  <si>
    <t>SUTTON RD (left bend, no choice)</t>
  </si>
  <si>
    <t>ROYSTON RD (at park, no sign)</t>
  </si>
  <si>
    <t>MEMORIAL AVE (@ Shell, Qualicum Beach)</t>
  </si>
  <si>
    <t>MIDDLE BRIDGE RD(aroundyellowgate)</t>
  </si>
  <si>
    <t>MIDDLE BRIDGE (footbridge)</t>
  </si>
  <si>
    <t>START--Starbucks, Parksville
382 Island Hwy E @ Mills</t>
  </si>
  <si>
    <t>CONTROL #1--Information Control
Englishman River Falls PP
park info sign at left side of path</t>
  </si>
  <si>
    <t>CONTROL #2--Information Control
Little Qualicum Falls Regional Park</t>
  </si>
  <si>
    <t>CONTROL #3--D's Café
Airpark Marina, Courtenay</t>
  </si>
  <si>
    <t>CONTROL #4--Information control
Cumerland Lake Park Beach
Ginger Goodwin sign past picnic shelter</t>
  </si>
  <si>
    <t>CONTROL #5--Cone Zone
Qualicum Bay Resort</t>
  </si>
  <si>
    <t>FINISH--Shell Gas, Parksville
370 Island Hwy E @ McVickers</t>
  </si>
  <si>
    <t>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</si>
</sst>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 applyProtection="1">
      <alignment horizontal="right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5" fillId="0" borderId="7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>
      <alignment horizontal="left"/>
    </xf>
    <xf numFmtId="49" fontId="3" fillId="0" borderId="5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right"/>
      <protection locked="0"/>
    </xf>
    <xf numFmtId="164" fontId="3" fillId="0" borderId="9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0" fontId="3" fillId="0" borderId="6" xfId="0" applyFont="1" applyBorder="1"/>
    <xf numFmtId="49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Fill="1" applyBorder="1"/>
    <xf numFmtId="49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Fill="1" applyBorder="1"/>
    <xf numFmtId="49" fontId="3" fillId="0" borderId="6" xfId="0" applyNumberFormat="1" applyFont="1" applyBorder="1" applyAlignment="1">
      <alignment horizontal="left"/>
    </xf>
    <xf numFmtId="164" fontId="3" fillId="0" borderId="4" xfId="0" applyNumberFormat="1" applyFont="1" applyBorder="1" applyAlignment="1" applyProtection="1">
      <alignment horizontal="right"/>
      <protection locked="0"/>
    </xf>
    <xf numFmtId="49" fontId="3" fillId="0" borderId="5" xfId="0" applyNumberFormat="1" applyFont="1" applyBorder="1" applyAlignment="1">
      <alignment horizontal="left"/>
    </xf>
    <xf numFmtId="164" fontId="3" fillId="0" borderId="10" xfId="0" applyNumberFormat="1" applyFont="1" applyBorder="1" applyAlignment="1" applyProtection="1">
      <alignment horizontal="righ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5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Alignment="1">
      <alignment horizontal="center"/>
    </xf>
    <xf numFmtId="0" fontId="5" fillId="0" borderId="6" xfId="0" applyFont="1" applyBorder="1"/>
    <xf numFmtId="164" fontId="3" fillId="0" borderId="14" xfId="0" applyNumberFormat="1" applyFont="1" applyBorder="1" applyAlignment="1" applyProtection="1">
      <alignment horizontal="right"/>
      <protection locked="0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left"/>
    </xf>
    <xf numFmtId="49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3" fillId="0" borderId="17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>
      <alignment horizontal="center"/>
    </xf>
    <xf numFmtId="164" fontId="5" fillId="0" borderId="4" xfId="0" applyNumberFormat="1" applyFont="1" applyBorder="1" applyAlignment="1" applyProtection="1">
      <alignment horizontal="right"/>
      <protection locked="0"/>
    </xf>
    <xf numFmtId="49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4" fillId="2" borderId="18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19%20Randonneurs%20/VI205B%20Coombs%20to%20Cumberland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B 190513"/>
      <sheetName val="VI205A Web result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SRW: Coombs to Cumberland Explorer</v>
          </cell>
        </row>
        <row r="4">
          <cell r="B4" t="str">
            <v>3302</v>
          </cell>
        </row>
        <row r="5">
          <cell r="B5">
            <v>43618</v>
          </cell>
        </row>
        <row r="6">
          <cell r="B6">
            <v>0.29166666666666669</v>
          </cell>
        </row>
        <row r="10">
          <cell r="D10">
            <v>0</v>
          </cell>
          <cell r="E10" t="str">
            <v>PARKSVILLE</v>
          </cell>
          <cell r="F10" t="str">
            <v>Starbucks</v>
          </cell>
          <cell r="G10" t="str">
            <v>382 Island Hwy E</v>
          </cell>
          <cell r="H10" t="str">
            <v>@Mills</v>
          </cell>
          <cell r="I10">
            <v>43618.291666666664</v>
          </cell>
          <cell r="J10">
            <v>43618.333333333328</v>
          </cell>
          <cell r="K10">
            <v>43618.291666666664</v>
          </cell>
          <cell r="L10">
            <v>43618.333333333328</v>
          </cell>
        </row>
        <row r="11">
          <cell r="D11">
            <v>22.000000000000004</v>
          </cell>
          <cell r="E11" t="str">
            <v>ERRINGTON</v>
          </cell>
          <cell r="F11" t="str">
            <v>Information Control</v>
          </cell>
          <cell r="G11" t="str">
            <v>Englishman River Falls</v>
          </cell>
          <cell r="H11" t="str">
            <v>Provincial Park</v>
          </cell>
          <cell r="I11">
            <v>0.64705882352941191</v>
          </cell>
          <cell r="J11">
            <v>1.466666666666667</v>
          </cell>
          <cell r="K11">
            <v>43618.318749999999</v>
          </cell>
          <cell r="L11">
            <v>43618.352777777778</v>
          </cell>
        </row>
        <row r="12">
          <cell r="D12">
            <v>81.2</v>
          </cell>
          <cell r="E12" t="str">
            <v>FANNY BAY</v>
          </cell>
          <cell r="F12" t="str">
            <v>Petrocan</v>
          </cell>
          <cell r="G12" t="str">
            <v>6856 Island Hwy S</v>
          </cell>
          <cell r="H12" t="str">
            <v xml:space="preserve">@Buckley Bay Ferry </v>
          </cell>
          <cell r="I12">
            <v>2.388235294117647</v>
          </cell>
          <cell r="J12">
            <v>5.4133333333333331</v>
          </cell>
          <cell r="K12">
            <v>43618.390972222223</v>
          </cell>
          <cell r="L12">
            <v>43618.517361111109</v>
          </cell>
        </row>
        <row r="13">
          <cell r="D13">
            <v>118.89999999999999</v>
          </cell>
          <cell r="E13" t="str">
            <v>CUMBERLAND</v>
          </cell>
          <cell r="F13" t="str">
            <v>Information Control</v>
          </cell>
          <cell r="G13" t="str">
            <v>Cumberland Lake Park</v>
          </cell>
          <cell r="H13" t="str">
            <v>Campground</v>
          </cell>
          <cell r="I13">
            <v>3.4970588235294113</v>
          </cell>
          <cell r="J13">
            <v>7.9266666666666659</v>
          </cell>
          <cell r="K13">
            <v>43618.4375</v>
          </cell>
          <cell r="L13">
            <v>43618.62222222222</v>
          </cell>
        </row>
        <row r="14">
          <cell r="D14">
            <v>170.5</v>
          </cell>
          <cell r="E14" t="str">
            <v>QUALICUM BAY</v>
          </cell>
          <cell r="F14" t="str">
            <v>Cone Zone</v>
          </cell>
          <cell r="G14" t="str">
            <v>5970 Island Hwy W</v>
          </cell>
          <cell r="H14" t="str">
            <v>@Henry's Kitchen</v>
          </cell>
          <cell r="I14">
            <v>5.0147058823529411</v>
          </cell>
          <cell r="J14">
            <v>11.366666666666667</v>
          </cell>
          <cell r="K14">
            <v>43618.500694444439</v>
          </cell>
          <cell r="L14">
            <v>43618.765277777777</v>
          </cell>
        </row>
        <row r="15">
          <cell r="D15">
            <v>201.7</v>
          </cell>
          <cell r="E15" t="str">
            <v>PARKSVILLE</v>
          </cell>
          <cell r="F15" t="str">
            <v>Starbucks</v>
          </cell>
          <cell r="G15" t="str">
            <v>382 Island Hwy E</v>
          </cell>
          <cell r="H15" t="str">
            <v>@Mills</v>
          </cell>
          <cell r="I15">
            <v>5.9355249999999993</v>
          </cell>
          <cell r="J15">
            <v>13.5</v>
          </cell>
          <cell r="K15">
            <v>43618.538888888885</v>
          </cell>
          <cell r="L15">
            <v>43618.854166666664</v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5207-67A8-6E4C-9B56-569E2314615A}">
  <dimension ref="A1:E111"/>
  <sheetViews>
    <sheetView tabSelected="1" zoomScale="150" zoomScaleNormal="150" zoomScaleSheetLayoutView="150" workbookViewId="0">
      <selection activeCell="C1" sqref="C1"/>
    </sheetView>
  </sheetViews>
  <sheetFormatPr baseColWidth="10" defaultColWidth="8.83203125" defaultRowHeight="14" x14ac:dyDescent="0.15"/>
  <cols>
    <col min="1" max="1" width="6.1640625" style="6" customWidth="1"/>
    <col min="2" max="2" width="4" style="6" customWidth="1"/>
    <col min="3" max="3" width="40.83203125" style="6" customWidth="1"/>
    <col min="4" max="4" width="5.6640625" style="6" customWidth="1"/>
    <col min="5" max="5" width="16.83203125" style="5" hidden="1" customWidth="1"/>
    <col min="6" max="6" width="18.1640625" style="6" customWidth="1"/>
    <col min="7" max="7" width="3.33203125" style="6" customWidth="1"/>
    <col min="8" max="16384" width="8.83203125" style="6"/>
  </cols>
  <sheetData>
    <row r="1" spans="1:5" ht="38.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ht="34" x14ac:dyDescent="0.15">
      <c r="A2" s="65"/>
      <c r="B2" s="66"/>
      <c r="C2" s="67" t="s">
        <v>114</v>
      </c>
      <c r="D2" s="65"/>
      <c r="E2" s="5" t="s">
        <v>4</v>
      </c>
    </row>
    <row r="3" spans="1:5" ht="16" x14ac:dyDescent="0.2">
      <c r="A3" s="16">
        <v>0</v>
      </c>
      <c r="B3" s="17" t="s">
        <v>5</v>
      </c>
      <c r="C3" s="19" t="s">
        <v>46</v>
      </c>
      <c r="D3" s="18">
        <f>A4-A3</f>
        <v>0</v>
      </c>
    </row>
    <row r="4" spans="1:5" ht="16" x14ac:dyDescent="0.2">
      <c r="A4" s="16">
        <v>0</v>
      </c>
      <c r="B4" s="20" t="s">
        <v>6</v>
      </c>
      <c r="C4" s="19" t="s">
        <v>7</v>
      </c>
      <c r="D4" s="18">
        <f>A5-A4</f>
        <v>4.5</v>
      </c>
      <c r="E4" s="5" t="s">
        <v>8</v>
      </c>
    </row>
    <row r="5" spans="1:5" ht="16" x14ac:dyDescent="0.2">
      <c r="A5" s="16">
        <v>4.5</v>
      </c>
      <c r="B5" s="20" t="s">
        <v>9</v>
      </c>
      <c r="C5" s="19" t="s">
        <v>76</v>
      </c>
      <c r="D5" s="18">
        <f t="shared" ref="D5:D9" si="0">A6-A5</f>
        <v>9.9999999999999645E-2</v>
      </c>
      <c r="E5" s="6"/>
    </row>
    <row r="6" spans="1:5" ht="16" x14ac:dyDescent="0.2">
      <c r="A6" s="16">
        <v>4.5999999999999996</v>
      </c>
      <c r="B6" s="20" t="s">
        <v>6</v>
      </c>
      <c r="C6" s="19" t="s">
        <v>77</v>
      </c>
      <c r="D6" s="18">
        <f t="shared" si="0"/>
        <v>0.70000000000000018</v>
      </c>
      <c r="E6" s="5" t="s">
        <v>10</v>
      </c>
    </row>
    <row r="7" spans="1:5" ht="16" x14ac:dyDescent="0.2">
      <c r="A7" s="21">
        <v>5.3</v>
      </c>
      <c r="B7" s="22" t="s">
        <v>9</v>
      </c>
      <c r="C7" s="23" t="s">
        <v>11</v>
      </c>
      <c r="D7" s="24">
        <f t="shared" si="0"/>
        <v>0.29999999999999982</v>
      </c>
      <c r="E7" s="5" t="s">
        <v>12</v>
      </c>
    </row>
    <row r="8" spans="1:5" ht="16" x14ac:dyDescent="0.2">
      <c r="A8" s="16">
        <v>5.6</v>
      </c>
      <c r="B8" s="25" t="s">
        <v>9</v>
      </c>
      <c r="C8" s="19" t="s">
        <v>13</v>
      </c>
      <c r="D8" s="18">
        <f t="shared" si="0"/>
        <v>9.9999999999999645E-2</v>
      </c>
      <c r="E8" s="5" t="s">
        <v>14</v>
      </c>
    </row>
    <row r="9" spans="1:5" ht="16" x14ac:dyDescent="0.2">
      <c r="A9" s="16">
        <v>5.6999999999999993</v>
      </c>
      <c r="B9" s="26" t="s">
        <v>9</v>
      </c>
      <c r="C9" s="27" t="s">
        <v>78</v>
      </c>
      <c r="D9" s="18">
        <f t="shared" si="0"/>
        <v>0.5</v>
      </c>
      <c r="E9" s="5" t="s">
        <v>15</v>
      </c>
    </row>
    <row r="10" spans="1:5" ht="16" x14ac:dyDescent="0.2">
      <c r="A10" s="16">
        <v>6.1999999999999993</v>
      </c>
      <c r="B10" s="26" t="s">
        <v>9</v>
      </c>
      <c r="C10" s="19" t="s">
        <v>79</v>
      </c>
      <c r="D10" s="30">
        <f>A11-A10</f>
        <v>4.9000000000000004</v>
      </c>
    </row>
    <row r="11" spans="1:5" ht="16" x14ac:dyDescent="0.2">
      <c r="A11" s="16">
        <v>11.1</v>
      </c>
      <c r="B11" s="31" t="s">
        <v>5</v>
      </c>
      <c r="C11" s="32" t="s">
        <v>80</v>
      </c>
      <c r="D11" s="30">
        <f t="shared" ref="D11:D15" si="1">A12-A11</f>
        <v>0.19999999999999929</v>
      </c>
    </row>
    <row r="12" spans="1:5" ht="16" x14ac:dyDescent="0.2">
      <c r="A12" s="16">
        <v>11.299999999999999</v>
      </c>
      <c r="B12" s="33" t="s">
        <v>6</v>
      </c>
      <c r="C12" s="34" t="s">
        <v>81</v>
      </c>
      <c r="D12" s="30">
        <f t="shared" si="1"/>
        <v>1.3000000000000007</v>
      </c>
    </row>
    <row r="13" spans="1:5" ht="16" x14ac:dyDescent="0.2">
      <c r="A13" s="16">
        <v>12.6</v>
      </c>
      <c r="B13" s="35" t="s">
        <v>5</v>
      </c>
      <c r="C13" s="36" t="s">
        <v>82</v>
      </c>
      <c r="D13" s="30">
        <f t="shared" si="1"/>
        <v>1.5999999999999996</v>
      </c>
    </row>
    <row r="14" spans="1:5" ht="16" x14ac:dyDescent="0.2">
      <c r="A14" s="16">
        <v>14.2</v>
      </c>
      <c r="B14" s="35" t="s">
        <v>5</v>
      </c>
      <c r="C14" s="36" t="s">
        <v>83</v>
      </c>
      <c r="D14" s="30">
        <f t="shared" si="1"/>
        <v>6.9000000000000021</v>
      </c>
      <c r="E14" s="5" t="s">
        <v>16</v>
      </c>
    </row>
    <row r="15" spans="1:5" ht="16" x14ac:dyDescent="0.2">
      <c r="A15" s="16">
        <v>21.1</v>
      </c>
      <c r="B15" s="31" t="s">
        <v>9</v>
      </c>
      <c r="C15" s="32" t="s">
        <v>17</v>
      </c>
      <c r="D15" s="30">
        <f t="shared" si="1"/>
        <v>0.80000000000000071</v>
      </c>
    </row>
    <row r="16" spans="1:5" ht="16" x14ac:dyDescent="0.2">
      <c r="A16" s="16">
        <v>21.900000000000002</v>
      </c>
      <c r="B16" s="31" t="s">
        <v>9</v>
      </c>
      <c r="C16" s="37" t="s">
        <v>18</v>
      </c>
      <c r="D16" s="30">
        <f>A17-A16</f>
        <v>0.10000000000000142</v>
      </c>
    </row>
    <row r="17" spans="1:5" ht="51" x14ac:dyDescent="0.15">
      <c r="A17" s="65">
        <v>22.000000000000004</v>
      </c>
      <c r="B17" s="66"/>
      <c r="C17" s="67" t="s">
        <v>115</v>
      </c>
      <c r="D17" s="65"/>
      <c r="E17" s="5" t="s">
        <v>16</v>
      </c>
    </row>
    <row r="18" spans="1:5" ht="16" x14ac:dyDescent="0.2">
      <c r="A18" s="40"/>
      <c r="B18" s="28" t="s">
        <v>19</v>
      </c>
      <c r="C18" s="42" t="s">
        <v>20</v>
      </c>
      <c r="D18" s="29">
        <f>A19-A17</f>
        <v>0.89999999999999858</v>
      </c>
    </row>
    <row r="19" spans="1:5" ht="16" x14ac:dyDescent="0.2">
      <c r="A19" s="38">
        <v>22.900000000000002</v>
      </c>
      <c r="B19" s="31" t="s">
        <v>9</v>
      </c>
      <c r="C19" s="43" t="s">
        <v>84</v>
      </c>
      <c r="D19" s="30">
        <f t="shared" ref="D19:D43" si="2">A20-A19</f>
        <v>4.8000000000000007</v>
      </c>
    </row>
    <row r="20" spans="1:5" ht="16" x14ac:dyDescent="0.2">
      <c r="A20" s="38">
        <v>27.700000000000003</v>
      </c>
      <c r="B20" s="28" t="s">
        <v>5</v>
      </c>
      <c r="C20" s="44" t="s">
        <v>85</v>
      </c>
      <c r="D20" s="30">
        <f t="shared" si="2"/>
        <v>2.8000000000000007</v>
      </c>
    </row>
    <row r="21" spans="1:5" ht="16" x14ac:dyDescent="0.2">
      <c r="A21" s="38">
        <v>30.500000000000004</v>
      </c>
      <c r="B21" s="31" t="s">
        <v>6</v>
      </c>
      <c r="C21" s="43" t="s">
        <v>86</v>
      </c>
      <c r="D21" s="30">
        <f t="shared" si="2"/>
        <v>0.89999999999999858</v>
      </c>
    </row>
    <row r="22" spans="1:5" ht="16" x14ac:dyDescent="0.2">
      <c r="A22" s="38">
        <v>31.400000000000002</v>
      </c>
      <c r="B22" s="45" t="s">
        <v>5</v>
      </c>
      <c r="C22" s="32" t="s">
        <v>87</v>
      </c>
      <c r="D22" s="30">
        <f t="shared" si="2"/>
        <v>3.899999999999995</v>
      </c>
    </row>
    <row r="23" spans="1:5" ht="16" x14ac:dyDescent="0.2">
      <c r="A23" s="38">
        <v>35.299999999999997</v>
      </c>
      <c r="B23" s="45" t="s">
        <v>6</v>
      </c>
      <c r="C23" s="32" t="s">
        <v>50</v>
      </c>
      <c r="D23" s="30">
        <f t="shared" si="2"/>
        <v>1.9000000000000057</v>
      </c>
    </row>
    <row r="24" spans="1:5" ht="16" x14ac:dyDescent="0.2">
      <c r="A24" s="38">
        <v>37.200000000000003</v>
      </c>
      <c r="B24" s="45" t="s">
        <v>5</v>
      </c>
      <c r="C24" s="32" t="s">
        <v>49</v>
      </c>
      <c r="D24" s="30">
        <f t="shared" si="2"/>
        <v>5.5</v>
      </c>
    </row>
    <row r="25" spans="1:5" ht="16" x14ac:dyDescent="0.2">
      <c r="A25" s="38">
        <v>42.7</v>
      </c>
      <c r="B25" s="45" t="s">
        <v>6</v>
      </c>
      <c r="C25" s="32" t="s">
        <v>48</v>
      </c>
      <c r="D25" s="30">
        <f t="shared" si="2"/>
        <v>0.79999999999999716</v>
      </c>
    </row>
    <row r="26" spans="1:5" ht="16" x14ac:dyDescent="0.2">
      <c r="A26" s="38">
        <v>43.5</v>
      </c>
      <c r="B26" s="45" t="s">
        <v>5</v>
      </c>
      <c r="C26" s="32" t="s">
        <v>112</v>
      </c>
      <c r="D26" s="30">
        <f t="shared" si="2"/>
        <v>0.29999999999999716</v>
      </c>
    </row>
    <row r="27" spans="1:5" ht="16" x14ac:dyDescent="0.2">
      <c r="A27" s="38">
        <v>43.8</v>
      </c>
      <c r="B27" s="45"/>
      <c r="C27" s="46" t="s">
        <v>52</v>
      </c>
      <c r="D27" s="30">
        <f t="shared" si="2"/>
        <v>0</v>
      </c>
    </row>
    <row r="28" spans="1:5" ht="16" x14ac:dyDescent="0.2">
      <c r="A28" s="38">
        <v>43.8</v>
      </c>
      <c r="B28" s="45" t="s">
        <v>6</v>
      </c>
      <c r="C28" s="32" t="s">
        <v>45</v>
      </c>
      <c r="D28" s="30">
        <f t="shared" si="2"/>
        <v>0.10000000000000142</v>
      </c>
    </row>
    <row r="29" spans="1:5" ht="16" x14ac:dyDescent="0.2">
      <c r="A29" s="38">
        <v>43.9</v>
      </c>
      <c r="B29" s="45"/>
      <c r="C29" s="46" t="s">
        <v>51</v>
      </c>
      <c r="D29" s="30">
        <f t="shared" si="2"/>
        <v>0.10000000000000142</v>
      </c>
    </row>
    <row r="30" spans="1:5" ht="16" x14ac:dyDescent="0.2">
      <c r="A30" s="38">
        <v>44</v>
      </c>
      <c r="B30" s="45" t="s">
        <v>9</v>
      </c>
      <c r="C30" s="32" t="s">
        <v>113</v>
      </c>
      <c r="D30" s="30">
        <f t="shared" si="2"/>
        <v>0.10000000000000142</v>
      </c>
    </row>
    <row r="31" spans="1:5" ht="16" x14ac:dyDescent="0.2">
      <c r="A31" s="38">
        <v>44.1</v>
      </c>
      <c r="B31" s="45" t="s">
        <v>9</v>
      </c>
      <c r="C31" s="32" t="s">
        <v>47</v>
      </c>
      <c r="D31" s="30">
        <f t="shared" si="2"/>
        <v>0</v>
      </c>
    </row>
    <row r="32" spans="1:5" ht="16" x14ac:dyDescent="0.2">
      <c r="A32" s="38">
        <v>44.1</v>
      </c>
      <c r="B32" s="45"/>
      <c r="C32" s="46" t="s">
        <v>53</v>
      </c>
      <c r="D32" s="30">
        <f>A33-A32</f>
        <v>0.39999999999999858</v>
      </c>
    </row>
    <row r="33" spans="1:5" ht="34" x14ac:dyDescent="0.15">
      <c r="A33" s="65">
        <v>44.5</v>
      </c>
      <c r="B33" s="66"/>
      <c r="C33" s="67" t="s">
        <v>116</v>
      </c>
      <c r="D33" s="65"/>
    </row>
    <row r="34" spans="1:5" ht="16" x14ac:dyDescent="0.2">
      <c r="A34" s="38">
        <v>44.5</v>
      </c>
      <c r="B34" s="45" t="s">
        <v>6</v>
      </c>
      <c r="C34" s="32" t="s">
        <v>54</v>
      </c>
      <c r="D34" s="30">
        <f t="shared" si="2"/>
        <v>2.5</v>
      </c>
    </row>
    <row r="35" spans="1:5" ht="16" x14ac:dyDescent="0.2">
      <c r="A35" s="38">
        <v>47</v>
      </c>
      <c r="B35" s="45" t="s">
        <v>5</v>
      </c>
      <c r="C35" s="32" t="s">
        <v>55</v>
      </c>
      <c r="D35" s="30">
        <f t="shared" si="2"/>
        <v>3.8999999999999986</v>
      </c>
    </row>
    <row r="36" spans="1:5" ht="16" x14ac:dyDescent="0.2">
      <c r="A36" s="38">
        <v>50.9</v>
      </c>
      <c r="B36" s="45" t="s">
        <v>5</v>
      </c>
      <c r="C36" s="32" t="s">
        <v>56</v>
      </c>
      <c r="D36" s="30">
        <f t="shared" si="2"/>
        <v>0.39999999999999858</v>
      </c>
    </row>
    <row r="37" spans="1:5" ht="16" x14ac:dyDescent="0.2">
      <c r="A37" s="38">
        <v>51.3</v>
      </c>
      <c r="B37" s="45" t="s">
        <v>6</v>
      </c>
      <c r="C37" s="32" t="s">
        <v>57</v>
      </c>
      <c r="D37" s="30">
        <f t="shared" si="2"/>
        <v>1</v>
      </c>
    </row>
    <row r="38" spans="1:5" ht="16" x14ac:dyDescent="0.2">
      <c r="A38" s="38">
        <v>52.3</v>
      </c>
      <c r="B38" s="31" t="s">
        <v>5</v>
      </c>
      <c r="C38" s="43" t="s">
        <v>58</v>
      </c>
      <c r="D38" s="30">
        <f t="shared" si="2"/>
        <v>30.400000000000006</v>
      </c>
    </row>
    <row r="39" spans="1:5" ht="16" x14ac:dyDescent="0.2">
      <c r="A39" s="38">
        <v>82.7</v>
      </c>
      <c r="B39" s="31" t="s">
        <v>6</v>
      </c>
      <c r="C39" s="43" t="s">
        <v>21</v>
      </c>
      <c r="D39" s="30">
        <f t="shared" si="2"/>
        <v>0</v>
      </c>
    </row>
    <row r="40" spans="1:5" ht="16" x14ac:dyDescent="0.2">
      <c r="A40" s="38">
        <v>82.7</v>
      </c>
      <c r="B40" s="31" t="s">
        <v>5</v>
      </c>
      <c r="C40" s="43" t="s">
        <v>22</v>
      </c>
      <c r="D40" s="30">
        <f t="shared" si="2"/>
        <v>0</v>
      </c>
    </row>
    <row r="41" spans="1:5" ht="16" x14ac:dyDescent="0.2">
      <c r="A41" s="47">
        <v>82.7</v>
      </c>
      <c r="B41" s="48" t="s">
        <v>9</v>
      </c>
      <c r="C41" s="49" t="s">
        <v>23</v>
      </c>
      <c r="D41" s="30">
        <f t="shared" si="2"/>
        <v>0.20000000000000284</v>
      </c>
      <c r="E41" s="6"/>
    </row>
    <row r="42" spans="1:5" ht="16" x14ac:dyDescent="0.2">
      <c r="A42" s="38">
        <v>82.9</v>
      </c>
      <c r="B42" s="31" t="s">
        <v>6</v>
      </c>
      <c r="C42" s="50" t="s">
        <v>24</v>
      </c>
      <c r="D42" s="30">
        <f t="shared" si="2"/>
        <v>0.59999999999999432</v>
      </c>
    </row>
    <row r="43" spans="1:5" ht="16" x14ac:dyDescent="0.2">
      <c r="A43" s="38">
        <v>83.5</v>
      </c>
      <c r="B43" s="31" t="s">
        <v>6</v>
      </c>
      <c r="C43" s="51" t="s">
        <v>25</v>
      </c>
      <c r="D43" s="30">
        <f t="shared" si="2"/>
        <v>14.299999999999997</v>
      </c>
      <c r="E43" s="5" t="s">
        <v>16</v>
      </c>
    </row>
    <row r="44" spans="1:5" ht="16" x14ac:dyDescent="0.2">
      <c r="A44" s="38">
        <v>97.8</v>
      </c>
      <c r="B44" s="31" t="s">
        <v>6</v>
      </c>
      <c r="C44" s="39" t="s">
        <v>26</v>
      </c>
      <c r="D44" s="52">
        <f t="shared" ref="D44:D70" si="3">A45-A44</f>
        <v>9.9999999999994316E-2</v>
      </c>
    </row>
    <row r="45" spans="1:5" ht="16" x14ac:dyDescent="0.2">
      <c r="A45" s="38">
        <v>97.899999999999991</v>
      </c>
      <c r="B45" s="31" t="s">
        <v>5</v>
      </c>
      <c r="C45" s="37" t="s">
        <v>27</v>
      </c>
      <c r="D45" s="52">
        <f t="shared" si="3"/>
        <v>1.4000000000000057</v>
      </c>
    </row>
    <row r="46" spans="1:5" ht="16" x14ac:dyDescent="0.2">
      <c r="A46" s="38">
        <v>99.3</v>
      </c>
      <c r="B46" s="31" t="s">
        <v>6</v>
      </c>
      <c r="C46" s="32" t="s">
        <v>25</v>
      </c>
      <c r="D46" s="52">
        <f t="shared" si="3"/>
        <v>2.7999999999999972</v>
      </c>
    </row>
    <row r="47" spans="1:5" ht="16" x14ac:dyDescent="0.2">
      <c r="A47" s="38">
        <v>102.1</v>
      </c>
      <c r="B47" s="53" t="s">
        <v>9</v>
      </c>
      <c r="C47" s="37" t="s">
        <v>68</v>
      </c>
      <c r="D47" s="52">
        <f t="shared" si="3"/>
        <v>0.29999999999999716</v>
      </c>
    </row>
    <row r="48" spans="1:5" ht="16" x14ac:dyDescent="0.2">
      <c r="A48" s="38">
        <v>102.39999999999999</v>
      </c>
      <c r="B48" s="53" t="s">
        <v>6</v>
      </c>
      <c r="C48" s="37" t="s">
        <v>28</v>
      </c>
      <c r="D48" s="52">
        <f t="shared" si="3"/>
        <v>9.9999999999994316E-2</v>
      </c>
    </row>
    <row r="49" spans="1:5" ht="16" x14ac:dyDescent="0.2">
      <c r="A49" s="38">
        <v>102.49999999999999</v>
      </c>
      <c r="B49" s="53" t="s">
        <v>9</v>
      </c>
      <c r="C49" s="37" t="s">
        <v>29</v>
      </c>
      <c r="D49" s="52">
        <f>A51-A49</f>
        <v>0</v>
      </c>
    </row>
    <row r="50" spans="1:5" ht="16" x14ac:dyDescent="0.2">
      <c r="A50" s="54"/>
      <c r="B50" s="55"/>
      <c r="C50" s="56" t="s">
        <v>30</v>
      </c>
      <c r="D50" s="24"/>
    </row>
    <row r="51" spans="1:5" ht="16" x14ac:dyDescent="0.2">
      <c r="A51" s="38">
        <v>102.5</v>
      </c>
      <c r="B51" s="57" t="s">
        <v>5</v>
      </c>
      <c r="C51" s="51" t="s">
        <v>31</v>
      </c>
      <c r="D51" s="52">
        <f t="shared" si="3"/>
        <v>0.79999999999999716</v>
      </c>
    </row>
    <row r="52" spans="1:5" ht="16" x14ac:dyDescent="0.2">
      <c r="A52" s="38">
        <v>103.3</v>
      </c>
      <c r="B52" s="57" t="s">
        <v>9</v>
      </c>
      <c r="C52" s="51" t="s">
        <v>32</v>
      </c>
      <c r="D52" s="52">
        <f t="shared" si="3"/>
        <v>0.70000000000000284</v>
      </c>
    </row>
    <row r="53" spans="1:5" ht="16" x14ac:dyDescent="0.2">
      <c r="A53" s="38">
        <v>104</v>
      </c>
      <c r="B53" s="57" t="s">
        <v>6</v>
      </c>
      <c r="C53" s="51" t="s">
        <v>67</v>
      </c>
      <c r="D53" s="52">
        <f>A54-A53</f>
        <v>0</v>
      </c>
    </row>
    <row r="54" spans="1:5" ht="34" x14ac:dyDescent="0.15">
      <c r="A54" s="65">
        <v>104</v>
      </c>
      <c r="B54" s="66" t="s">
        <v>5</v>
      </c>
      <c r="C54" s="67" t="s">
        <v>117</v>
      </c>
      <c r="D54" s="65"/>
    </row>
    <row r="55" spans="1:5" ht="16" x14ac:dyDescent="0.2">
      <c r="A55" s="38">
        <v>104</v>
      </c>
      <c r="B55" s="57" t="s">
        <v>19</v>
      </c>
      <c r="C55" s="51" t="s">
        <v>59</v>
      </c>
      <c r="D55" s="52">
        <f t="shared" si="3"/>
        <v>9.9999999999994316E-2</v>
      </c>
    </row>
    <row r="56" spans="1:5" ht="16" x14ac:dyDescent="0.2">
      <c r="A56" s="38">
        <v>104.1</v>
      </c>
      <c r="B56" s="57" t="s">
        <v>6</v>
      </c>
      <c r="C56" s="51" t="s">
        <v>60</v>
      </c>
      <c r="D56" s="52">
        <f t="shared" si="3"/>
        <v>0.10000000000000853</v>
      </c>
    </row>
    <row r="57" spans="1:5" ht="16" x14ac:dyDescent="0.2">
      <c r="A57" s="38">
        <v>104.2</v>
      </c>
      <c r="B57" s="57" t="s">
        <v>5</v>
      </c>
      <c r="C57" s="51" t="s">
        <v>61</v>
      </c>
      <c r="D57" s="52">
        <f t="shared" si="3"/>
        <v>0.79999999999999716</v>
      </c>
    </row>
    <row r="58" spans="1:5" ht="16" x14ac:dyDescent="0.2">
      <c r="A58" s="38">
        <v>105</v>
      </c>
      <c r="B58" s="31" t="s">
        <v>5</v>
      </c>
      <c r="C58" s="51" t="s">
        <v>62</v>
      </c>
      <c r="D58" s="52">
        <f t="shared" si="3"/>
        <v>0</v>
      </c>
      <c r="E58" s="5" t="s">
        <v>16</v>
      </c>
    </row>
    <row r="59" spans="1:5" ht="16" x14ac:dyDescent="0.2">
      <c r="A59" s="38">
        <v>105</v>
      </c>
      <c r="B59" s="53" t="s">
        <v>9</v>
      </c>
      <c r="C59" s="51" t="s">
        <v>63</v>
      </c>
      <c r="D59" s="52">
        <f t="shared" si="3"/>
        <v>0.70000000000000284</v>
      </c>
    </row>
    <row r="60" spans="1:5" ht="16" x14ac:dyDescent="0.2">
      <c r="A60" s="38">
        <v>105.7</v>
      </c>
      <c r="B60" s="28" t="s">
        <v>5</v>
      </c>
      <c r="C60" s="41" t="s">
        <v>100</v>
      </c>
      <c r="D60" s="52">
        <f t="shared" si="3"/>
        <v>0.29999999999999716</v>
      </c>
    </row>
    <row r="61" spans="1:5" ht="16" x14ac:dyDescent="0.2">
      <c r="A61" s="38">
        <v>106</v>
      </c>
      <c r="B61" s="28" t="s">
        <v>6</v>
      </c>
      <c r="C61" s="41" t="s">
        <v>64</v>
      </c>
      <c r="D61" s="52">
        <f t="shared" si="3"/>
        <v>0.70000000000000284</v>
      </c>
    </row>
    <row r="62" spans="1:5" ht="16" x14ac:dyDescent="0.2">
      <c r="A62" s="38">
        <v>106.7</v>
      </c>
      <c r="B62" s="31" t="s">
        <v>6</v>
      </c>
      <c r="C62" s="50" t="s">
        <v>65</v>
      </c>
      <c r="D62" s="52">
        <f t="shared" si="3"/>
        <v>0</v>
      </c>
    </row>
    <row r="63" spans="1:5" ht="16" x14ac:dyDescent="0.2">
      <c r="A63" s="38">
        <v>106.7</v>
      </c>
      <c r="B63" s="31" t="s">
        <v>5</v>
      </c>
      <c r="C63" s="37" t="s">
        <v>101</v>
      </c>
      <c r="D63" s="52">
        <f t="shared" si="3"/>
        <v>3.0999999999999943</v>
      </c>
    </row>
    <row r="64" spans="1:5" ht="16" x14ac:dyDescent="0.2">
      <c r="A64" s="38">
        <v>109.8</v>
      </c>
      <c r="B64" s="31" t="s">
        <v>6</v>
      </c>
      <c r="C64" s="37" t="s">
        <v>102</v>
      </c>
      <c r="D64" s="52">
        <f t="shared" si="3"/>
        <v>2.4000000000000057</v>
      </c>
      <c r="E64" s="5" t="s">
        <v>16</v>
      </c>
    </row>
    <row r="65" spans="1:5" ht="16" x14ac:dyDescent="0.2">
      <c r="A65" s="38">
        <v>112.2</v>
      </c>
      <c r="B65" s="31" t="s">
        <v>9</v>
      </c>
      <c r="C65" s="39" t="s">
        <v>103</v>
      </c>
      <c r="D65" s="52">
        <f t="shared" si="3"/>
        <v>1.5999999999999943</v>
      </c>
    </row>
    <row r="66" spans="1:5" ht="16" x14ac:dyDescent="0.2">
      <c r="A66" s="16">
        <v>113.8</v>
      </c>
      <c r="B66" s="28" t="s">
        <v>9</v>
      </c>
      <c r="C66" s="41" t="s">
        <v>104</v>
      </c>
      <c r="D66" s="52">
        <f t="shared" si="3"/>
        <v>0.59999999999999432</v>
      </c>
    </row>
    <row r="67" spans="1:5" ht="16" x14ac:dyDescent="0.2">
      <c r="A67" s="16">
        <v>114.39999999999999</v>
      </c>
      <c r="B67" s="53" t="s">
        <v>6</v>
      </c>
      <c r="C67" s="37" t="s">
        <v>105</v>
      </c>
      <c r="D67" s="52">
        <f t="shared" si="3"/>
        <v>0.59999999999999432</v>
      </c>
    </row>
    <row r="68" spans="1:5" ht="16" x14ac:dyDescent="0.2">
      <c r="A68" s="16">
        <v>114.99999999999999</v>
      </c>
      <c r="B68" s="53" t="s">
        <v>5</v>
      </c>
      <c r="C68" s="37" t="s">
        <v>106</v>
      </c>
      <c r="D68" s="52">
        <f t="shared" si="3"/>
        <v>0.20000000000000284</v>
      </c>
      <c r="E68" s="6"/>
    </row>
    <row r="69" spans="1:5" ht="16" x14ac:dyDescent="0.2">
      <c r="A69" s="16">
        <v>115.19999999999999</v>
      </c>
      <c r="B69" s="53" t="s">
        <v>9</v>
      </c>
      <c r="C69" s="37" t="s">
        <v>107</v>
      </c>
      <c r="D69" s="52">
        <f t="shared" si="3"/>
        <v>4</v>
      </c>
    </row>
    <row r="70" spans="1:5" ht="16" x14ac:dyDescent="0.2">
      <c r="A70" s="16">
        <v>119.19999999999999</v>
      </c>
      <c r="B70" s="17" t="s">
        <v>9</v>
      </c>
      <c r="C70" s="37" t="s">
        <v>33</v>
      </c>
      <c r="D70" s="52">
        <f t="shared" si="3"/>
        <v>0.20000000000000284</v>
      </c>
    </row>
    <row r="71" spans="1:5" ht="16" x14ac:dyDescent="0.2">
      <c r="A71" s="16">
        <v>119.39999999999999</v>
      </c>
      <c r="B71" s="53" t="s">
        <v>9</v>
      </c>
      <c r="C71" s="37" t="s">
        <v>34</v>
      </c>
      <c r="D71" s="52">
        <f>A72-A71</f>
        <v>0</v>
      </c>
    </row>
    <row r="72" spans="1:5" ht="68" x14ac:dyDescent="0.15">
      <c r="A72" s="65">
        <v>119.39999999999999</v>
      </c>
      <c r="B72" s="66"/>
      <c r="C72" s="67" t="s">
        <v>118</v>
      </c>
      <c r="D72" s="65"/>
    </row>
    <row r="73" spans="1:5" ht="16" x14ac:dyDescent="0.2">
      <c r="A73" s="38">
        <v>119.39999999999999</v>
      </c>
      <c r="B73" s="28" t="s">
        <v>19</v>
      </c>
      <c r="C73" s="41" t="s">
        <v>35</v>
      </c>
      <c r="D73" s="52">
        <f t="shared" ref="D73:D78" si="4">A74-A73</f>
        <v>0.20000000000000284</v>
      </c>
    </row>
    <row r="74" spans="1:5" ht="16" x14ac:dyDescent="0.2">
      <c r="A74" s="38">
        <v>119.6</v>
      </c>
      <c r="B74" s="28" t="s">
        <v>9</v>
      </c>
      <c r="C74" s="41" t="s">
        <v>108</v>
      </c>
      <c r="D74" s="52">
        <f t="shared" si="4"/>
        <v>4</v>
      </c>
    </row>
    <row r="75" spans="1:5" ht="16" x14ac:dyDescent="0.2">
      <c r="A75" s="38">
        <v>123.6</v>
      </c>
      <c r="B75" s="31" t="s">
        <v>5</v>
      </c>
      <c r="C75" s="58" t="s">
        <v>109</v>
      </c>
      <c r="D75" s="52">
        <f t="shared" si="4"/>
        <v>0.20000000000000284</v>
      </c>
    </row>
    <row r="76" spans="1:5" ht="16" x14ac:dyDescent="0.2">
      <c r="A76" s="38">
        <v>123.8</v>
      </c>
      <c r="B76" s="28" t="s">
        <v>6</v>
      </c>
      <c r="C76" s="41" t="s">
        <v>105</v>
      </c>
      <c r="D76" s="52">
        <f t="shared" si="4"/>
        <v>1.0999999999999943</v>
      </c>
    </row>
    <row r="77" spans="1:5" ht="16" x14ac:dyDescent="0.2">
      <c r="A77" s="16">
        <v>124.89999999999999</v>
      </c>
      <c r="B77" s="20" t="s">
        <v>9</v>
      </c>
      <c r="C77" s="19" t="s">
        <v>110</v>
      </c>
      <c r="D77" s="52">
        <f t="shared" si="4"/>
        <v>1.4000000000000057</v>
      </c>
    </row>
    <row r="78" spans="1:5" ht="16" x14ac:dyDescent="0.2">
      <c r="A78" s="16">
        <v>126.3</v>
      </c>
      <c r="B78" s="28" t="s">
        <v>9</v>
      </c>
      <c r="C78" s="41" t="s">
        <v>36</v>
      </c>
      <c r="D78" s="52">
        <f t="shared" si="4"/>
        <v>4.8999999999999915</v>
      </c>
    </row>
    <row r="79" spans="1:5" ht="16" x14ac:dyDescent="0.2">
      <c r="A79" s="16">
        <v>131.19999999999999</v>
      </c>
      <c r="B79" s="17" t="s">
        <v>6</v>
      </c>
      <c r="C79" s="39" t="s">
        <v>66</v>
      </c>
      <c r="D79" s="18">
        <f>A80-A79</f>
        <v>39.800000000000011</v>
      </c>
    </row>
    <row r="80" spans="1:5" ht="34" x14ac:dyDescent="0.15">
      <c r="A80" s="65">
        <v>171</v>
      </c>
      <c r="B80" s="66" t="s">
        <v>6</v>
      </c>
      <c r="C80" s="67" t="s">
        <v>119</v>
      </c>
      <c r="D80" s="65"/>
    </row>
    <row r="81" spans="1:4" ht="16" x14ac:dyDescent="0.2">
      <c r="A81" s="47">
        <v>171</v>
      </c>
      <c r="B81" s="59" t="s">
        <v>121</v>
      </c>
      <c r="C81" s="60" t="s">
        <v>37</v>
      </c>
      <c r="D81" s="52">
        <f>A82-A81</f>
        <v>15.5</v>
      </c>
    </row>
    <row r="82" spans="1:4" ht="16" x14ac:dyDescent="0.2">
      <c r="A82" s="16">
        <v>186.5</v>
      </c>
      <c r="B82" s="61" t="s">
        <v>6</v>
      </c>
      <c r="C82" s="43" t="s">
        <v>111</v>
      </c>
      <c r="D82" s="52">
        <f t="shared" ref="D82:D84" si="5">A83-A82</f>
        <v>1.0999999999999943</v>
      </c>
    </row>
    <row r="83" spans="1:4" ht="16" x14ac:dyDescent="0.2">
      <c r="A83" s="16">
        <v>187.6</v>
      </c>
      <c r="B83" s="45" t="s">
        <v>5</v>
      </c>
      <c r="C83" s="32" t="s">
        <v>69</v>
      </c>
      <c r="D83" s="52">
        <f t="shared" si="5"/>
        <v>0.19999999999998863</v>
      </c>
    </row>
    <row r="84" spans="1:4" ht="16" x14ac:dyDescent="0.2">
      <c r="A84" s="16">
        <v>187.79999999999998</v>
      </c>
      <c r="B84" s="61" t="s">
        <v>6</v>
      </c>
      <c r="C84" s="32" t="s">
        <v>70</v>
      </c>
      <c r="D84" s="52">
        <f t="shared" si="5"/>
        <v>9.9999999999994316E-2</v>
      </c>
    </row>
    <row r="85" spans="1:4" ht="16" x14ac:dyDescent="0.2">
      <c r="A85" s="16">
        <v>187.89999999999998</v>
      </c>
      <c r="B85" s="45" t="s">
        <v>5</v>
      </c>
      <c r="C85" s="32" t="s">
        <v>38</v>
      </c>
      <c r="D85" s="52">
        <f>A87-A85</f>
        <v>1.4000000000000057</v>
      </c>
    </row>
    <row r="86" spans="1:4" ht="16" x14ac:dyDescent="0.2">
      <c r="A86" s="16"/>
      <c r="B86" s="53"/>
      <c r="C86" s="37" t="s">
        <v>39</v>
      </c>
      <c r="D86" s="18"/>
    </row>
    <row r="87" spans="1:4" ht="16" x14ac:dyDescent="0.2">
      <c r="A87" s="16">
        <v>189.29999999999998</v>
      </c>
      <c r="B87" s="31" t="s">
        <v>9</v>
      </c>
      <c r="C87" s="37" t="s">
        <v>71</v>
      </c>
      <c r="D87" s="52">
        <f t="shared" ref="D87" si="6">A88-A87</f>
        <v>1.1999999999999886</v>
      </c>
    </row>
    <row r="88" spans="1:4" ht="16" x14ac:dyDescent="0.2">
      <c r="A88" s="16">
        <v>190.49999999999997</v>
      </c>
      <c r="B88" s="31" t="s">
        <v>9</v>
      </c>
      <c r="C88" s="37" t="s">
        <v>38</v>
      </c>
      <c r="D88" s="52">
        <f>A90-A88</f>
        <v>0.20000000000001705</v>
      </c>
    </row>
    <row r="89" spans="1:4" ht="16" x14ac:dyDescent="0.2">
      <c r="A89" s="62"/>
      <c r="B89" s="31"/>
      <c r="C89" s="32" t="s">
        <v>40</v>
      </c>
      <c r="D89" s="29"/>
    </row>
    <row r="90" spans="1:4" ht="16" x14ac:dyDescent="0.2">
      <c r="A90" s="16">
        <v>190.7</v>
      </c>
      <c r="B90" s="31" t="s">
        <v>9</v>
      </c>
      <c r="C90" s="32" t="s">
        <v>44</v>
      </c>
      <c r="D90" s="52">
        <f t="shared" ref="D90:D106" si="7">A91-A90</f>
        <v>2.2000000000000171</v>
      </c>
    </row>
    <row r="91" spans="1:4" ht="16" x14ac:dyDescent="0.2">
      <c r="A91" s="16">
        <v>192.9</v>
      </c>
      <c r="B91" s="28" t="s">
        <v>6</v>
      </c>
      <c r="C91" s="32" t="s">
        <v>72</v>
      </c>
      <c r="D91" s="52">
        <f t="shared" si="7"/>
        <v>0.19999999999996021</v>
      </c>
    </row>
    <row r="92" spans="1:4" ht="16" x14ac:dyDescent="0.2">
      <c r="A92" s="16">
        <v>193.09999999999997</v>
      </c>
      <c r="B92" s="28" t="s">
        <v>6</v>
      </c>
      <c r="C92" s="32" t="s">
        <v>73</v>
      </c>
      <c r="D92" s="52">
        <f t="shared" si="7"/>
        <v>0.40000000000000568</v>
      </c>
    </row>
    <row r="93" spans="1:4" ht="16" x14ac:dyDescent="0.2">
      <c r="A93" s="16">
        <v>193.49999999999997</v>
      </c>
      <c r="B93" s="28" t="s">
        <v>9</v>
      </c>
      <c r="C93" s="32" t="s">
        <v>41</v>
      </c>
      <c r="D93" s="52">
        <f t="shared" si="7"/>
        <v>9.9999999999994316E-2</v>
      </c>
    </row>
    <row r="94" spans="1:4" ht="16" x14ac:dyDescent="0.2">
      <c r="A94" s="16">
        <v>193.59999999999997</v>
      </c>
      <c r="B94" s="28" t="s">
        <v>9</v>
      </c>
      <c r="C94" s="43" t="s">
        <v>74</v>
      </c>
      <c r="D94" s="52">
        <f t="shared" si="7"/>
        <v>9.9999999999994316E-2</v>
      </c>
    </row>
    <row r="95" spans="1:4" ht="16" x14ac:dyDescent="0.2">
      <c r="A95" s="16">
        <v>193.69999999999996</v>
      </c>
      <c r="B95" s="28" t="s">
        <v>5</v>
      </c>
      <c r="C95" s="42" t="s">
        <v>75</v>
      </c>
      <c r="D95" s="52">
        <f t="shared" si="7"/>
        <v>0.59999999999999432</v>
      </c>
    </row>
    <row r="96" spans="1:4" ht="16" x14ac:dyDescent="0.2">
      <c r="A96" s="16">
        <v>194.29999999999995</v>
      </c>
      <c r="B96" s="28" t="s">
        <v>6</v>
      </c>
      <c r="C96" s="43" t="s">
        <v>88</v>
      </c>
      <c r="D96" s="52">
        <f t="shared" si="7"/>
        <v>0.5</v>
      </c>
    </row>
    <row r="97" spans="1:4" ht="16" x14ac:dyDescent="0.2">
      <c r="A97" s="16">
        <v>194.79999999999995</v>
      </c>
      <c r="B97" s="28" t="s">
        <v>5</v>
      </c>
      <c r="C97" s="43" t="s">
        <v>89</v>
      </c>
      <c r="D97" s="52">
        <f t="shared" si="7"/>
        <v>1</v>
      </c>
    </row>
    <row r="98" spans="1:4" ht="16" x14ac:dyDescent="0.2">
      <c r="A98" s="16">
        <v>195.79999999999995</v>
      </c>
      <c r="B98" s="28" t="s">
        <v>6</v>
      </c>
      <c r="C98" s="51" t="s">
        <v>90</v>
      </c>
      <c r="D98" s="52">
        <f t="shared" si="7"/>
        <v>1</v>
      </c>
    </row>
    <row r="99" spans="1:4" ht="16" x14ac:dyDescent="0.2">
      <c r="A99" s="16">
        <v>196.79999999999995</v>
      </c>
      <c r="B99" s="28" t="s">
        <v>6</v>
      </c>
      <c r="C99" s="51" t="s">
        <v>91</v>
      </c>
      <c r="D99" s="52">
        <f t="shared" si="7"/>
        <v>0.30000000000001137</v>
      </c>
    </row>
    <row r="100" spans="1:4" ht="16" x14ac:dyDescent="0.2">
      <c r="A100" s="16">
        <v>197.09999999999997</v>
      </c>
      <c r="B100" s="53" t="s">
        <v>42</v>
      </c>
      <c r="C100" s="51" t="s">
        <v>92</v>
      </c>
      <c r="D100" s="52">
        <f t="shared" si="7"/>
        <v>0.30000000000001137</v>
      </c>
    </row>
    <row r="101" spans="1:4" ht="16" x14ac:dyDescent="0.2">
      <c r="A101" s="16">
        <v>197.39999999999998</v>
      </c>
      <c r="B101" s="45" t="s">
        <v>6</v>
      </c>
      <c r="C101" s="63" t="s">
        <v>93</v>
      </c>
      <c r="D101" s="52">
        <f t="shared" si="7"/>
        <v>0.90000000000000568</v>
      </c>
    </row>
    <row r="102" spans="1:4" ht="16" x14ac:dyDescent="0.2">
      <c r="A102" s="16">
        <v>198.29999999999998</v>
      </c>
      <c r="B102" s="61" t="s">
        <v>5</v>
      </c>
      <c r="C102" s="64" t="s">
        <v>94</v>
      </c>
      <c r="D102" s="52">
        <f t="shared" si="7"/>
        <v>2</v>
      </c>
    </row>
    <row r="103" spans="1:4" ht="16" x14ac:dyDescent="0.2">
      <c r="A103" s="16">
        <v>200.29999999999998</v>
      </c>
      <c r="B103" s="45" t="s">
        <v>6</v>
      </c>
      <c r="C103" s="32" t="s">
        <v>95</v>
      </c>
      <c r="D103" s="52">
        <f t="shared" si="7"/>
        <v>9.9999999999994316E-2</v>
      </c>
    </row>
    <row r="104" spans="1:4" ht="16" x14ac:dyDescent="0.2">
      <c r="A104" s="16">
        <v>200.39999999999998</v>
      </c>
      <c r="B104" s="45" t="s">
        <v>9</v>
      </c>
      <c r="C104" s="32" t="s">
        <v>97</v>
      </c>
      <c r="D104" s="52">
        <f t="shared" si="7"/>
        <v>0.30000000000001137</v>
      </c>
    </row>
    <row r="105" spans="1:4" ht="16" x14ac:dyDescent="0.2">
      <c r="A105" s="16">
        <v>200.7</v>
      </c>
      <c r="B105" s="31" t="s">
        <v>6</v>
      </c>
      <c r="C105" s="37" t="s">
        <v>96</v>
      </c>
      <c r="D105" s="52">
        <f t="shared" si="7"/>
        <v>0.30000000000001137</v>
      </c>
    </row>
    <row r="106" spans="1:4" ht="16" x14ac:dyDescent="0.2">
      <c r="A106" s="16">
        <v>201</v>
      </c>
      <c r="B106" s="31" t="s">
        <v>5</v>
      </c>
      <c r="C106" s="37" t="s">
        <v>99</v>
      </c>
      <c r="D106" s="52">
        <f t="shared" si="7"/>
        <v>0.69999999999998863</v>
      </c>
    </row>
    <row r="107" spans="1:4" ht="16" x14ac:dyDescent="0.2">
      <c r="A107" s="16">
        <v>201.7</v>
      </c>
      <c r="B107" s="31" t="s">
        <v>5</v>
      </c>
      <c r="C107" s="37" t="s">
        <v>98</v>
      </c>
      <c r="D107" s="52">
        <f>A108-A107</f>
        <v>0.40000000000000568</v>
      </c>
    </row>
    <row r="108" spans="1:4" ht="34" x14ac:dyDescent="0.15">
      <c r="A108" s="65">
        <v>202.1</v>
      </c>
      <c r="B108" s="66" t="s">
        <v>6</v>
      </c>
      <c r="C108" s="67" t="s">
        <v>120</v>
      </c>
      <c r="D108" s="65"/>
    </row>
    <row r="109" spans="1:4" x14ac:dyDescent="0.15">
      <c r="A109" s="7"/>
      <c r="B109" s="9"/>
      <c r="C109" s="10"/>
      <c r="D109" s="8"/>
    </row>
    <row r="110" spans="1:4" x14ac:dyDescent="0.15">
      <c r="A110" s="7"/>
      <c r="B110" s="9"/>
      <c r="C110" s="12" t="s">
        <v>43</v>
      </c>
      <c r="D110" s="8"/>
    </row>
    <row r="111" spans="1:4" x14ac:dyDescent="0.15">
      <c r="A111" s="13"/>
      <c r="B111" s="11"/>
      <c r="C111" s="14"/>
      <c r="D111" s="15"/>
    </row>
  </sheetData>
  <printOptions gridLines="1"/>
  <pageMargins left="0.23622047244094491" right="3.375" top="0.78740157480314965" bottom="0.39370078740157483" header="0.31496062992125984" footer="0.15748031496062992"/>
  <pageSetup fitToHeight="4" orientation="portrait" horizontalDpi="4294967292" verticalDpi="4294967292"/>
  <headerFooter>
    <oddHeader>&amp;L&amp;K000000BC Randonneurs
Event 5276&amp;C&amp;K000000200km Brevet
Coombs Cumberland Explorer
&amp;R19 Aug 2023.    .</oddHeader>
    <oddFooter>&amp;LRev: 4 Aug 2023&amp;R&amp;K000000Page &amp;P.    .</oddFooter>
  </headerFooter>
  <rowBreaks count="3" manualBreakCount="3">
    <brk id="33" max="3" man="1"/>
    <brk id="54" max="3" man="1"/>
    <brk id="8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5276 Cues</vt:lpstr>
      <vt:lpstr>'5276 Cues'!Print_Area</vt:lpstr>
      <vt:lpstr>'5276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2019-05-16T18:58:47Z</dcterms:created>
  <dcterms:modified xsi:type="dcterms:W3CDTF">2023-08-05T04:04:17Z</dcterms:modified>
</cp:coreProperties>
</file>