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autoCompressPictures="0"/>
  <bookViews>
    <workbookView xWindow="560" yWindow="560" windowWidth="25040" windowHeight="15420" tabRatio="500"/>
  </bookViews>
  <sheets>
    <sheet name="VI205A Web sheet" sheetId="1" r:id="rId1"/>
  </sheets>
  <externalReferences>
    <externalReference r:id="rId2"/>
  </externalReferences>
  <definedNames>
    <definedName name="Address_1">[1]Riders!$E$2</definedName>
    <definedName name="Address_2">[1]Riders!$F$2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[1]Riders!$G$2</definedName>
    <definedName name="Close">'[1]Control Entry'!$J$10:$J$29</definedName>
    <definedName name="Close_time">'[1]Control Entry'!$L$10:$L$29</definedName>
    <definedName name="Control_1">'[1]Control Entry'!$D$10:$L$10</definedName>
    <definedName name="Control_10">'[1]Control Entry'!$D$19:$L$19</definedName>
    <definedName name="Control_2">'[1]Control Entry'!$D$11:$L$11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[1]Riders!$I$2</definedName>
    <definedName name="Distance">'[1]Control Entry'!$D$10:$D$29</definedName>
    <definedName name="email">[1]Riders!$N$2</definedName>
    <definedName name="Establishment_1">'[1]Control Entry'!$F$10:$F$29</definedName>
    <definedName name="Establishment_2">'[1]Control Entry'!$G$10:$G$29</definedName>
    <definedName name="Establishment_3">'[1]Control Entry'!$H$10:$H$29</definedName>
    <definedName name="First_Name">[1]Riders!$C$2</definedName>
    <definedName name="Home_telephone">[1]Riders!$K$2</definedName>
    <definedName name="HTML_CodePage" hidden="1">1252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localSheetId="0" hidden="1">"'[VI0600A  Langford--Tofino.xls]Web sheet'!$A$1:$E$92"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localSheetId="0" hidden="1">"C:\My Documents\Web Page\600km_route_sheet_victoria.htm"</definedName>
    <definedName name="HTML8_12" hidden="1">"C:\My Documents\Web Page\300km_route_sheet_duncan.htm"</definedName>
    <definedName name="HTML8_2" hidden="1">1</definedName>
    <definedName name="HTML8_3" localSheetId="0" hidden="1">"VI0600A  Langford--Tofino"</definedName>
    <definedName name="HTML8_3" hidden="1">"VI0300A  Duncan--Victoria"</definedName>
    <definedName name="HTML8_4" localSheetId="0" hidden="1">"Vancouver Island 600km Brevet "</definedName>
    <definedName name="HTML8_4" hidden="1">"Web sheet"</definedName>
    <definedName name="HTML8_5" localSheetId="0" hidden="1">"600km bicycle ride: Langford--Nanaimo--Tofino--Nanaimo--Langford "</definedName>
    <definedName name="HTML8_5" hidden="1">""</definedName>
    <definedName name="HTML8_6" hidden="1">1</definedName>
    <definedName name="HTML8_7" hidden="1">1</definedName>
    <definedName name="HTML8_8" localSheetId="0" hidden="1">"98-05-24"</definedName>
    <definedName name="HTML8_8" hidden="1">"98-01-25"</definedName>
    <definedName name="HTML8_9" hidden="1">"Stephen Hinde"</definedName>
    <definedName name="HTMLCount" hidden="1">8</definedName>
    <definedName name="Initial">[1]Riders!$D$2</definedName>
    <definedName name="Locale">'[1]Control Entry'!$E$10:$E$29</definedName>
    <definedName name="Max_time">'[1]Control Entry'!$B$2</definedName>
    <definedName name="Open">'[1]Control Entry'!$I$10:$I$29</definedName>
    <definedName name="Open_time">'[1]Control Entry'!$K$10:$K$29</definedName>
    <definedName name="Postal_Code">[1]Riders!$J$2</definedName>
    <definedName name="_xlnm.Print_Area" localSheetId="0">'VI205A Web sheet'!$A$1:$D$124</definedName>
    <definedName name="_xlnm.Print_Titles" localSheetId="0">'VI205A Web sheet'!$1:$1</definedName>
    <definedName name="Province_State">[1]Riders!$H$2</definedName>
    <definedName name="Start_date">'[1]Control Entry'!$B$5</definedName>
    <definedName name="Start_time">'[1]Control Entry'!$B$6</definedName>
    <definedName name="surname">[1]Riders!$B$2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3" i="1"/>
  <c r="A15" i="1"/>
  <c r="A16" i="1"/>
  <c r="A17" i="1"/>
  <c r="A18" i="1"/>
  <c r="A19" i="1"/>
  <c r="A20" i="1"/>
  <c r="A21" i="1"/>
  <c r="A24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8" i="1"/>
  <c r="A69" i="1"/>
  <c r="A70" i="1"/>
  <c r="A71" i="1"/>
  <c r="A72" i="1"/>
  <c r="A73" i="1"/>
  <c r="A75" i="1"/>
  <c r="A78" i="1"/>
  <c r="A79" i="1"/>
  <c r="A80" i="1"/>
  <c r="A81" i="1"/>
  <c r="A82" i="1"/>
  <c r="A83" i="1"/>
  <c r="A84" i="1"/>
  <c r="A86" i="1"/>
  <c r="A89" i="1"/>
  <c r="A90" i="1"/>
  <c r="A91" i="1"/>
  <c r="A92" i="1"/>
  <c r="A93" i="1"/>
  <c r="A94" i="1"/>
  <c r="A95" i="1"/>
  <c r="A97" i="1"/>
  <c r="A98" i="1"/>
  <c r="A100" i="1"/>
  <c r="A101" i="1"/>
  <c r="A102" i="1"/>
  <c r="A104" i="1"/>
  <c r="A105" i="1"/>
  <c r="A106" i="1"/>
  <c r="A107" i="1"/>
  <c r="A108" i="1"/>
  <c r="A109" i="1"/>
  <c r="A110" i="1"/>
  <c r="A111" i="1"/>
  <c r="A112" i="1"/>
  <c r="A113" i="1"/>
  <c r="A114" i="1"/>
  <c r="A116" i="1"/>
  <c r="A117" i="1"/>
  <c r="A119" i="1"/>
</calcChain>
</file>

<file path=xl/sharedStrings.xml><?xml version="1.0" encoding="utf-8"?>
<sst xmlns="http://schemas.openxmlformats.org/spreadsheetml/2006/main" count="222" uniqueCount="127">
  <si>
    <t>At  km</t>
  </si>
  <si>
    <t>Turn</t>
  </si>
  <si>
    <t>onto  ROUTE</t>
  </si>
  <si>
    <t xml:space="preserve"> then   Go km</t>
  </si>
  <si>
    <t>START--Coop Gas, Parksville</t>
  </si>
  <si>
    <t>Go to 100 km point</t>
  </si>
  <si>
    <t>222 Island Hwy E @ Corfield</t>
  </si>
  <si>
    <t>Go to 200 km point</t>
  </si>
  <si>
    <t>Go to 300 km point</t>
  </si>
  <si>
    <t>R</t>
  </si>
  <si>
    <t>ISLAND HWY 19A (towards Nanaimo)</t>
  </si>
  <si>
    <t>Go to 400 km point</t>
  </si>
  <si>
    <t>SO</t>
  </si>
  <si>
    <t>hwy overpass</t>
  </si>
  <si>
    <t>Go to 500 km point</t>
  </si>
  <si>
    <t>KAYE (stop)</t>
  </si>
  <si>
    <t>CHATTELL (first right)(ignore no exit)</t>
  </si>
  <si>
    <t>Go to Control #1</t>
  </si>
  <si>
    <t>gravel begins (ride slowly down hill)</t>
  </si>
  <si>
    <t>Go to Control #2</t>
  </si>
  <si>
    <t>TOP BRIDGE (footbridge)</t>
  </si>
  <si>
    <t>Go to Control #3</t>
  </si>
  <si>
    <t>TOPBRIDGE (uphill)(rough gravel)</t>
  </si>
  <si>
    <t>Go to Control #4</t>
  </si>
  <si>
    <t xml:space="preserve">pass gate </t>
  </si>
  <si>
    <t>Go to Control #5</t>
  </si>
  <si>
    <t>TOPBRIDGE (loose gravel)</t>
  </si>
  <si>
    <t>Go to Finish</t>
  </si>
  <si>
    <t>ALLBROOK (paved)</t>
  </si>
  <si>
    <t>L</t>
  </si>
  <si>
    <t>BELLEVUE (stop at T)</t>
  </si>
  <si>
    <t>FAIR (first right)</t>
  </si>
  <si>
    <t>PRICE (stop at T)</t>
  </si>
  <si>
    <t>ERRINGTON (stop)</t>
  </si>
  <si>
    <t>Return to start</t>
  </si>
  <si>
    <t>ENGLISHMAN RIVER FALLS (enter Park)</t>
  </si>
  <si>
    <t>cross parking lot towards building</t>
  </si>
  <si>
    <t>park info sign at left side of path</t>
  </si>
  <si>
    <t>CONTROL #1--Information Control</t>
  </si>
  <si>
    <t>Englishman River Falls Provincial Park</t>
  </si>
  <si>
    <t>Answer question on control card</t>
  </si>
  <si>
    <t>U</t>
  </si>
  <si>
    <t>ENGLISHMAN RIVER FALLS (return)</t>
  </si>
  <si>
    <t>ERRINGTON (park gate)</t>
  </si>
  <si>
    <t>SWAYNE (near top hill)</t>
  </si>
  <si>
    <t>STATION (no choice)</t>
  </si>
  <si>
    <t>GRAFTON (stop)</t>
  </si>
  <si>
    <t>PRATT (No Exit ahead)</t>
  </si>
  <si>
    <t>ALBERNI HWY (Hwy #4A)(stop)</t>
  </si>
  <si>
    <t>LITTLE QUALICUM FALLS (into Park)</t>
  </si>
  <si>
    <t>Upper Parking Lot (blue hiker sign)</t>
  </si>
  <si>
    <t>trail to Upper Falls (gravel next 0.7km)</t>
  </si>
  <si>
    <t>MIDDLE BRIDGE (cross river)</t>
  </si>
  <si>
    <t>SO</t>
    <phoneticPr fontId="0" type="noConversion"/>
  </si>
  <si>
    <t>upper trail straight ahead</t>
  </si>
  <si>
    <t>MEADOWOOD (at pavement)</t>
  </si>
  <si>
    <t>CONTROL #2--Meadowood Store</t>
  </si>
  <si>
    <t>1221 Meadowood Way, Qualicum Beach</t>
  </si>
  <si>
    <t>MEADOWOOD (continue downhill)</t>
  </si>
  <si>
    <t>CORCAN (stop)</t>
  </si>
  <si>
    <t>DORMAN (stop)</t>
  </si>
  <si>
    <t>BAYLISS (stop)</t>
  </si>
  <si>
    <t>ISLAND HWY (Hwy # 19A)(stop)</t>
  </si>
  <si>
    <t>HAYWARD (Royston MiniMart)</t>
  </si>
  <si>
    <t>MARINE (first left)</t>
  </si>
  <si>
    <t>CLIFFE (lights)(entering Courtenay)</t>
  </si>
  <si>
    <t>31st (first right)(to Riverway)</t>
  </si>
  <si>
    <t>RIVERWAY (bike path)</t>
  </si>
  <si>
    <t>RIVERWAY (T)</t>
  </si>
  <si>
    <t>RIVERWAY (at playground)</t>
  </si>
  <si>
    <t>RIVERWAY (at marina)</t>
  </si>
  <si>
    <t>thru parking lot (Park Café)</t>
  </si>
  <si>
    <t>RIVERWAY (at 20th) (Tides)</t>
  </si>
  <si>
    <t>RIVERWAY (cross 13th)</t>
  </si>
  <si>
    <t>RIVERWAY (cross 11th)</t>
  </si>
  <si>
    <t>SIXTH (end of path)(up to lights)</t>
  </si>
  <si>
    <t>FITZGERALD (stop)</t>
  </si>
  <si>
    <t>CUMBERLAND (lights)</t>
  </si>
  <si>
    <t>COMOX VALLEY PKWAY (@stop)</t>
  </si>
  <si>
    <t>under Hwy 19 (entering Cumberland)</t>
  </si>
  <si>
    <t>CUMBERLAND (no sign)</t>
  </si>
  <si>
    <t>4TH (@Peace Park)</t>
  </si>
  <si>
    <t>DUNSMUIR (4 way stop)</t>
  </si>
  <si>
    <t>SUTTON (4 way stop)</t>
  </si>
  <si>
    <t>COMOX LAKE (right bend, no choice)</t>
  </si>
  <si>
    <t>Cumberland Lake Park Campground</t>
  </si>
  <si>
    <t>CONTROL #3--Park Concession</t>
  </si>
  <si>
    <t>Cumberland Lake Park</t>
  </si>
  <si>
    <t>COMOX LAKE (return to Cumberland)</t>
  </si>
  <si>
    <t>SUTTON (left bend, no choice)</t>
  </si>
  <si>
    <t>ROYSTON (at park, no sign)</t>
  </si>
  <si>
    <t xml:space="preserve">over Hwy 19 </t>
  </si>
  <si>
    <t>ISLAND HWY 19A @lights)</t>
  </si>
  <si>
    <t>BUCKLEY BAY (lights)(to ferry)</t>
  </si>
  <si>
    <t>CONTROL #4--Petrocan, Buckley Bay</t>
  </si>
  <si>
    <t>Buckley Bay Ferry Rd</t>
  </si>
  <si>
    <t xml:space="preserve">BUCKLEY BAY </t>
  </si>
  <si>
    <t>ISLAND HWY 19A (@lights)(to Qualicum)</t>
  </si>
  <si>
    <t>MEMORIAL (@ Shell, Qualicum Beach)</t>
  </si>
  <si>
    <t>CRESCENT E. (first left)</t>
  </si>
  <si>
    <t>BERWICK (first right)</t>
  </si>
  <si>
    <t>thru Parking Lot</t>
  </si>
  <si>
    <t>FERN RD WOODS TRAIL (bollards)</t>
  </si>
  <si>
    <t>cross Qualicum</t>
  </si>
  <si>
    <t>FERN E.</t>
  </si>
  <si>
    <t>cross Bennett</t>
  </si>
  <si>
    <t>SUNRISE</t>
  </si>
  <si>
    <t>IMPERIAL(before lumberyard)(bike route)</t>
  </si>
  <si>
    <t>BARCLAY (first right)</t>
  </si>
  <si>
    <t>cross footbridge</t>
  </si>
  <si>
    <t xml:space="preserve">BARCLAY </t>
  </si>
  <si>
    <t>LEE (stop)</t>
  </si>
  <si>
    <t>MORNINGSIDE (stop)</t>
  </si>
  <si>
    <t>ROBERTON (stop)</t>
  </si>
  <si>
    <t>WEMBLEY (stop)</t>
  </si>
  <si>
    <t>CHURCH (4 way stop)</t>
  </si>
  <si>
    <t xml:space="preserve">L </t>
  </si>
  <si>
    <t>HUMPHREY (roundabout 3rd exit)</t>
  </si>
  <si>
    <t>RENZ (first right)</t>
  </si>
  <si>
    <t>HIRST W. (no choice)</t>
  </si>
  <si>
    <t>McMILLAN (lights)</t>
  </si>
  <si>
    <t>JENSEN (at Jensen)</t>
  </si>
  <si>
    <t>cross Hwy 4A (lights)</t>
  </si>
  <si>
    <t>JENSEN</t>
  </si>
  <si>
    <t>CORFIELD (T at stop)</t>
  </si>
  <si>
    <t>FINISH--Coop Gas, Parksville</t>
  </si>
  <si>
    <t>!!! CONGRATULATIONS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</si>
</sst>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</font>
    <font>
      <b/>
      <sz val="10"/>
      <name val="Arial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2" borderId="1" xfId="0" applyNumberFormat="1" applyFill="1" applyBorder="1" applyAlignment="1">
      <alignment horizontal="right" textRotation="90" wrapText="1"/>
    </xf>
    <xf numFmtId="49" fontId="0" fillId="2" borderId="2" xfId="0" applyNumberFormat="1" applyFill="1" applyBorder="1" applyAlignment="1">
      <alignment horizontal="center" textRotation="90"/>
    </xf>
    <xf numFmtId="49" fontId="0" fillId="2" borderId="3" xfId="0" applyNumberFormat="1" applyFill="1" applyBorder="1" applyAlignment="1">
      <alignment horizontal="center" wrapText="1"/>
    </xf>
    <xf numFmtId="164" fontId="0" fillId="2" borderId="4" xfId="0" applyNumberFormat="1" applyFill="1" applyBorder="1" applyAlignment="1">
      <alignment horizontal="center" textRotation="90" wrapText="1"/>
    </xf>
    <xf numFmtId="0" fontId="0" fillId="0" borderId="0" xfId="0" applyAlignment="1">
      <alignment horizontal="right"/>
    </xf>
    <xf numFmtId="164" fontId="0" fillId="0" borderId="5" xfId="0" applyNumberFormat="1" applyBorder="1" applyAlignment="1">
      <alignment horizontal="right"/>
    </xf>
    <xf numFmtId="49" fontId="0" fillId="0" borderId="6" xfId="0" applyNumberForma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10" xfId="0" applyNumberFormat="1" applyBorder="1" applyAlignment="1">
      <alignment horizontal="right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 applyAlignment="1" applyProtection="1">
      <alignment horizontal="center"/>
      <protection locked="0"/>
    </xf>
    <xf numFmtId="49" fontId="0" fillId="0" borderId="9" xfId="0" applyNumberFormat="1" applyBorder="1" applyAlignment="1">
      <alignment horizontal="left"/>
    </xf>
    <xf numFmtId="164" fontId="1" fillId="0" borderId="10" xfId="0" applyNumberFormat="1" applyFont="1" applyBorder="1" applyAlignment="1">
      <alignment horizontal="right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>
      <alignment horizontal="left"/>
    </xf>
    <xf numFmtId="164" fontId="1" fillId="0" borderId="8" xfId="0" applyNumberFormat="1" applyFont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0" fontId="0" fillId="0" borderId="6" xfId="0" applyBorder="1"/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10" xfId="0" applyNumberFormat="1" applyBorder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/>
    <xf numFmtId="49" fontId="0" fillId="0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/>
    <xf numFmtId="49" fontId="0" fillId="0" borderId="7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49" fontId="0" fillId="0" borderId="7" xfId="0" applyNumberFormat="1" applyFont="1" applyBorder="1" applyAlignment="1" applyProtection="1">
      <alignment horizontal="center"/>
      <protection locked="0"/>
    </xf>
    <xf numFmtId="49" fontId="0" fillId="0" borderId="7" xfId="0" applyNumberFormat="1" applyFont="1" applyBorder="1" applyAlignment="1">
      <alignment horizontal="left"/>
    </xf>
    <xf numFmtId="164" fontId="0" fillId="0" borderId="5" xfId="0" applyNumberFormat="1" applyBorder="1" applyAlignment="1" applyProtection="1">
      <alignment horizontal="right"/>
      <protection locked="0"/>
    </xf>
    <xf numFmtId="49" fontId="0" fillId="0" borderId="6" xfId="0" applyNumberFormat="1" applyFont="1" applyBorder="1" applyAlignment="1">
      <alignment horizontal="left"/>
    </xf>
    <xf numFmtId="164" fontId="0" fillId="0" borderId="11" xfId="0" applyNumberFormat="1" applyBorder="1" applyAlignment="1" applyProtection="1">
      <alignment horizontal="right"/>
      <protection locked="0"/>
    </xf>
    <xf numFmtId="49" fontId="2" fillId="0" borderId="6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6" xfId="0" applyNumberFormat="1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left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left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164" fontId="2" fillId="0" borderId="5" xfId="0" applyNumberFormat="1" applyFont="1" applyBorder="1" applyAlignment="1" applyProtection="1">
      <alignment horizontal="right"/>
      <protection locked="0"/>
    </xf>
    <xf numFmtId="0" fontId="0" fillId="0" borderId="7" xfId="0" applyBorder="1" applyProtection="1">
      <protection locked="0"/>
    </xf>
    <xf numFmtId="0" fontId="0" fillId="0" borderId="6" xfId="0" applyBorder="1" applyAlignment="1">
      <alignment horizontal="center"/>
    </xf>
    <xf numFmtId="164" fontId="0" fillId="0" borderId="8" xfId="0" applyNumberFormat="1" applyFont="1" applyBorder="1" applyAlignment="1">
      <alignment horizontal="right"/>
    </xf>
    <xf numFmtId="49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49" fontId="2" fillId="0" borderId="7" xfId="0" applyNumberFormat="1" applyFont="1" applyBorder="1" applyAlignment="1" applyProtection="1">
      <alignment horizontal="center"/>
      <protection locked="0"/>
    </xf>
    <xf numFmtId="49" fontId="3" fillId="0" borderId="7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right"/>
    </xf>
    <xf numFmtId="49" fontId="0" fillId="0" borderId="13" xfId="0" applyNumberForma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I205A%20Coombs%20to%20Cumberland%20Explor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 Entry"/>
      <sheetName val="Control Sheet"/>
      <sheetName val="Riders"/>
      <sheetName val="Signon"/>
      <sheetName val="Control List"/>
      <sheetName val="VI205A 150905"/>
      <sheetName val="VI205A Web sheet"/>
      <sheetName val="VI205A Web results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Coombs to Cumberland Explorer</v>
          </cell>
        </row>
        <row r="4">
          <cell r="B4" t="str">
            <v>VI0205A</v>
          </cell>
        </row>
        <row r="5">
          <cell r="B5">
            <v>42260</v>
          </cell>
        </row>
        <row r="6">
          <cell r="B6">
            <v>0.33333333333333331</v>
          </cell>
        </row>
        <row r="10">
          <cell r="D10">
            <v>0</v>
          </cell>
          <cell r="E10" t="str">
            <v>PARKSVILLE</v>
          </cell>
          <cell r="F10" t="str">
            <v>Coop Gas</v>
          </cell>
          <cell r="G10" t="str">
            <v>222 Island Hwy E</v>
          </cell>
          <cell r="H10" t="str">
            <v>@Corfield</v>
          </cell>
          <cell r="I10">
            <v>42260.333333333336</v>
          </cell>
          <cell r="J10">
            <v>42260.375</v>
          </cell>
          <cell r="K10">
            <v>42260.333333333336</v>
          </cell>
          <cell r="L10">
            <v>42260.375</v>
          </cell>
        </row>
        <row r="11">
          <cell r="D11">
            <v>22.400000000000002</v>
          </cell>
          <cell r="E11" t="str">
            <v>ERRINGTON</v>
          </cell>
          <cell r="F11" t="str">
            <v>Information Control</v>
          </cell>
          <cell r="G11" t="str">
            <v>Englishman River Falls</v>
          </cell>
          <cell r="H11" t="str">
            <v>Provincial Park</v>
          </cell>
          <cell r="I11">
            <v>0.65882352941176481</v>
          </cell>
          <cell r="J11">
            <v>1.4933333333333334</v>
          </cell>
          <cell r="K11">
            <v>42260.361111111117</v>
          </cell>
          <cell r="L11">
            <v>42260.395833333336</v>
          </cell>
        </row>
        <row r="12">
          <cell r="D12">
            <v>46.699999999999996</v>
          </cell>
          <cell r="E12" t="str">
            <v>QUALICUM BEACH</v>
          </cell>
          <cell r="F12" t="str">
            <v>Meadowood Store</v>
          </cell>
          <cell r="G12" t="str">
            <v>1221 Meadowood Way</v>
          </cell>
          <cell r="I12">
            <v>1.3735294117647057</v>
          </cell>
          <cell r="J12">
            <v>3.1133333333333328</v>
          </cell>
          <cell r="K12">
            <v>42260.390277777777</v>
          </cell>
          <cell r="L12">
            <v>42260.463194444448</v>
          </cell>
        </row>
        <row r="13">
          <cell r="D13">
            <v>120.39999999999995</v>
          </cell>
          <cell r="E13" t="str">
            <v>CUMBERLAND</v>
          </cell>
          <cell r="F13" t="str">
            <v>Park Concession</v>
          </cell>
          <cell r="G13" t="str">
            <v>Cumberland Lake Park</v>
          </cell>
          <cell r="H13" t="str">
            <v>Campground</v>
          </cell>
          <cell r="I13">
            <v>3.5411764705882338</v>
          </cell>
          <cell r="J13">
            <v>8.0266666666666637</v>
          </cell>
          <cell r="K13">
            <v>42260.480555555558</v>
          </cell>
          <cell r="L13">
            <v>42260.668055555558</v>
          </cell>
        </row>
        <row r="14">
          <cell r="D14">
            <v>147.79999999999995</v>
          </cell>
          <cell r="E14" t="str">
            <v>BUCKLEY BAY</v>
          </cell>
          <cell r="F14" t="str">
            <v>Petrocan</v>
          </cell>
          <cell r="I14">
            <v>4.3470588235294105</v>
          </cell>
          <cell r="J14">
            <v>9.8533333333333299</v>
          </cell>
          <cell r="K14">
            <v>42260.514583333337</v>
          </cell>
          <cell r="L14">
            <v>42260.743750000001</v>
          </cell>
        </row>
        <row r="15">
          <cell r="D15">
            <v>201.69999999999996</v>
          </cell>
          <cell r="E15" t="str">
            <v>PARKSVILLE</v>
          </cell>
          <cell r="F15" t="str">
            <v>Coop Gas</v>
          </cell>
          <cell r="G15" t="str">
            <v>222 Island Hwy E</v>
          </cell>
          <cell r="H15" t="str">
            <v>@Corfield</v>
          </cell>
          <cell r="I15">
            <v>5.9355249999999984</v>
          </cell>
          <cell r="J15">
            <v>13.5</v>
          </cell>
          <cell r="K15">
            <v>42260.580555555556</v>
          </cell>
          <cell r="L15">
            <v>42260.895833333336</v>
          </cell>
        </row>
        <row r="16"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</row>
        <row r="17"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</row>
        <row r="18">
          <cell r="E18" t="str">
            <v>SECRET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</row>
        <row r="19">
          <cell r="E19" t="str">
            <v>SECRET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</row>
        <row r="20"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</row>
        <row r="21"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</row>
        <row r="22"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</row>
        <row r="23"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</row>
        <row r="24"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</row>
        <row r="25"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</row>
        <row r="26"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</row>
        <row r="27"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</row>
        <row r="28"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</row>
        <row r="29"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</row>
      </sheetData>
      <sheetData sheetId="1"/>
      <sheetData sheetId="2">
        <row r="2">
          <cell r="B2" t="str">
            <v/>
          </cell>
          <cell r="C2" t="str">
            <v/>
          </cell>
          <cell r="D2" t="str">
            <v/>
          </cell>
          <cell r="E2" t="str">
            <v/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 t="str">
            <v/>
          </cell>
          <cell r="N2" t="str">
            <v/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zoomScale="150" zoomScaleNormal="150" zoomScalePageLayoutView="150" workbookViewId="0">
      <selection activeCell="A2" sqref="A2"/>
    </sheetView>
  </sheetViews>
  <sheetFormatPr baseColWidth="10" defaultColWidth="8.83203125" defaultRowHeight="12" x14ac:dyDescent="0"/>
  <cols>
    <col min="1" max="1" width="6" bestFit="1" customWidth="1"/>
    <col min="2" max="2" width="3.33203125" customWidth="1"/>
    <col min="3" max="3" width="30.83203125" customWidth="1"/>
    <col min="4" max="4" width="6.1640625" customWidth="1"/>
    <col min="5" max="5" width="16.83203125" style="5" hidden="1" customWidth="1"/>
    <col min="6" max="6" width="18.1640625" customWidth="1"/>
    <col min="7" max="7" width="5.5" customWidth="1"/>
    <col min="8" max="8" width="3.33203125" customWidth="1"/>
    <col min="9" max="9" width="30.83203125" customWidth="1"/>
    <col min="10" max="11" width="6.1640625" customWidth="1"/>
  </cols>
  <sheetData>
    <row r="1" spans="1:5" ht="38.25" customHeight="1" thickBot="1">
      <c r="A1" s="1" t="s">
        <v>0</v>
      </c>
      <c r="B1" s="2" t="s">
        <v>1</v>
      </c>
      <c r="C1" s="3" t="s">
        <v>2</v>
      </c>
      <c r="D1" s="4" t="s">
        <v>3</v>
      </c>
    </row>
    <row r="2" spans="1:5">
      <c r="A2" s="6"/>
      <c r="B2" s="7"/>
      <c r="C2" s="8" t="s">
        <v>4</v>
      </c>
      <c r="D2" s="9"/>
      <c r="E2" s="5" t="s">
        <v>5</v>
      </c>
    </row>
    <row r="3" spans="1:5">
      <c r="A3" s="6"/>
      <c r="B3" s="7"/>
      <c r="C3" s="10" t="s">
        <v>6</v>
      </c>
      <c r="D3" s="9"/>
      <c r="E3" s="5" t="s">
        <v>7</v>
      </c>
    </row>
    <row r="4" spans="1:5">
      <c r="A4" s="6"/>
      <c r="B4" s="7"/>
      <c r="C4" s="11"/>
      <c r="D4" s="9"/>
      <c r="E4" s="5" t="s">
        <v>8</v>
      </c>
    </row>
    <row r="5" spans="1:5">
      <c r="A5" s="6">
        <v>0</v>
      </c>
      <c r="B5" s="12" t="s">
        <v>9</v>
      </c>
      <c r="C5" s="13" t="s">
        <v>10</v>
      </c>
      <c r="D5" s="14">
        <v>4.8</v>
      </c>
      <c r="E5" s="5" t="s">
        <v>11</v>
      </c>
    </row>
    <row r="6" spans="1:5">
      <c r="A6" s="6">
        <f>A5+D5</f>
        <v>4.8</v>
      </c>
      <c r="B6" s="12" t="s">
        <v>12</v>
      </c>
      <c r="C6" s="13" t="s">
        <v>13</v>
      </c>
      <c r="D6" s="14">
        <v>0.1</v>
      </c>
      <c r="E6" s="5" t="s">
        <v>14</v>
      </c>
    </row>
    <row r="7" spans="1:5">
      <c r="A7" s="6">
        <f t="shared" ref="A7:A11" si="0">A6+D6</f>
        <v>4.8999999999999995</v>
      </c>
      <c r="B7" s="12" t="s">
        <v>12</v>
      </c>
      <c r="C7" s="13" t="s">
        <v>15</v>
      </c>
      <c r="D7" s="14">
        <v>0.1</v>
      </c>
      <c r="E7"/>
    </row>
    <row r="8" spans="1:5">
      <c r="A8" s="6">
        <f t="shared" si="0"/>
        <v>4.9999999999999991</v>
      </c>
      <c r="B8" s="12" t="s">
        <v>9</v>
      </c>
      <c r="C8" s="13" t="s">
        <v>16</v>
      </c>
      <c r="D8" s="14">
        <v>0.7</v>
      </c>
      <c r="E8" s="5" t="s">
        <v>17</v>
      </c>
    </row>
    <row r="9" spans="1:5">
      <c r="A9" s="6">
        <f t="shared" si="0"/>
        <v>5.6999999999999993</v>
      </c>
      <c r="B9" s="12" t="s">
        <v>12</v>
      </c>
      <c r="C9" s="13" t="s">
        <v>18</v>
      </c>
      <c r="D9" s="14">
        <v>0.3</v>
      </c>
      <c r="E9" s="5" t="s">
        <v>19</v>
      </c>
    </row>
    <row r="10" spans="1:5">
      <c r="A10" s="6">
        <f t="shared" si="0"/>
        <v>5.9999999999999991</v>
      </c>
      <c r="B10" s="15" t="s">
        <v>12</v>
      </c>
      <c r="C10" s="13" t="s">
        <v>20</v>
      </c>
      <c r="D10" s="14">
        <v>0.1</v>
      </c>
      <c r="E10" s="5" t="s">
        <v>21</v>
      </c>
    </row>
    <row r="11" spans="1:5">
      <c r="A11" s="6">
        <f t="shared" si="0"/>
        <v>6.0999999999999988</v>
      </c>
      <c r="B11" s="16" t="s">
        <v>12</v>
      </c>
      <c r="C11" s="17" t="s">
        <v>22</v>
      </c>
      <c r="D11" s="18">
        <v>0.2</v>
      </c>
      <c r="E11" s="5" t="s">
        <v>23</v>
      </c>
    </row>
    <row r="12" spans="1:5">
      <c r="A12" s="6"/>
      <c r="B12" s="19"/>
      <c r="C12" s="20" t="s">
        <v>24</v>
      </c>
      <c r="D12" s="21"/>
      <c r="E12" s="5" t="s">
        <v>25</v>
      </c>
    </row>
    <row r="13" spans="1:5">
      <c r="A13" s="6">
        <f>A11+D11</f>
        <v>6.2999999999999989</v>
      </c>
      <c r="B13" s="16" t="s">
        <v>12</v>
      </c>
      <c r="C13" s="17" t="s">
        <v>26</v>
      </c>
      <c r="D13" s="22">
        <v>0.3</v>
      </c>
      <c r="E13" s="5" t="s">
        <v>27</v>
      </c>
    </row>
    <row r="14" spans="1:5">
      <c r="A14" s="6"/>
      <c r="B14" s="19"/>
      <c r="C14" s="23" t="s">
        <v>24</v>
      </c>
      <c r="D14" s="24"/>
      <c r="E14"/>
    </row>
    <row r="15" spans="1:5">
      <c r="A15" s="6">
        <f>A13+D13</f>
        <v>6.5999999999999988</v>
      </c>
      <c r="B15" s="16" t="s">
        <v>12</v>
      </c>
      <c r="C15" s="13" t="s">
        <v>28</v>
      </c>
      <c r="D15" s="25">
        <v>4.9000000000000004</v>
      </c>
    </row>
    <row r="16" spans="1:5">
      <c r="A16" s="6">
        <f t="shared" ref="A16:A21" si="1">A15+D15</f>
        <v>11.5</v>
      </c>
      <c r="B16" s="26" t="s">
        <v>29</v>
      </c>
      <c r="C16" s="27" t="s">
        <v>30</v>
      </c>
      <c r="D16" s="24">
        <v>0.2</v>
      </c>
    </row>
    <row r="17" spans="1:5">
      <c r="A17" s="6">
        <f t="shared" si="1"/>
        <v>11.7</v>
      </c>
      <c r="B17" s="28" t="s">
        <v>9</v>
      </c>
      <c r="C17" s="29" t="s">
        <v>31</v>
      </c>
      <c r="D17" s="24">
        <v>1.3</v>
      </c>
    </row>
    <row r="18" spans="1:5">
      <c r="A18" s="6">
        <f t="shared" si="1"/>
        <v>13</v>
      </c>
      <c r="B18" s="30" t="s">
        <v>29</v>
      </c>
      <c r="C18" s="31" t="s">
        <v>32</v>
      </c>
      <c r="D18" s="24">
        <v>1.6</v>
      </c>
    </row>
    <row r="19" spans="1:5">
      <c r="A19" s="6">
        <f t="shared" si="1"/>
        <v>14.6</v>
      </c>
      <c r="B19" s="30" t="s">
        <v>29</v>
      </c>
      <c r="C19" s="31" t="s">
        <v>33</v>
      </c>
      <c r="D19" s="24">
        <v>6.9</v>
      </c>
      <c r="E19" s="5" t="s">
        <v>34</v>
      </c>
    </row>
    <row r="20" spans="1:5">
      <c r="A20" s="6">
        <f t="shared" si="1"/>
        <v>21.5</v>
      </c>
      <c r="B20" s="32" t="s">
        <v>12</v>
      </c>
      <c r="C20" s="27" t="s">
        <v>35</v>
      </c>
      <c r="D20" s="24">
        <v>0.8</v>
      </c>
    </row>
    <row r="21" spans="1:5">
      <c r="A21" s="6">
        <f t="shared" si="1"/>
        <v>22.3</v>
      </c>
      <c r="B21" s="26" t="s">
        <v>12</v>
      </c>
      <c r="C21" s="33" t="s">
        <v>36</v>
      </c>
      <c r="D21" s="24">
        <v>0.1</v>
      </c>
    </row>
    <row r="22" spans="1:5">
      <c r="A22" s="34"/>
      <c r="B22" s="19"/>
      <c r="C22" s="35" t="s">
        <v>37</v>
      </c>
      <c r="D22" s="24"/>
      <c r="E22"/>
    </row>
    <row r="23" spans="1:5">
      <c r="A23" s="36"/>
      <c r="B23" s="19"/>
      <c r="C23" s="37"/>
      <c r="D23" s="24"/>
      <c r="E23" s="5" t="s">
        <v>34</v>
      </c>
    </row>
    <row r="24" spans="1:5">
      <c r="A24" s="38">
        <f>A21+D21</f>
        <v>22.400000000000002</v>
      </c>
      <c r="B24" s="26"/>
      <c r="C24" s="37" t="s">
        <v>38</v>
      </c>
      <c r="D24" s="24"/>
    </row>
    <row r="25" spans="1:5">
      <c r="A25" s="34"/>
      <c r="B25" s="19"/>
      <c r="C25" s="37" t="s">
        <v>39</v>
      </c>
      <c r="D25" s="24"/>
    </row>
    <row r="26" spans="1:5">
      <c r="A26" s="34"/>
      <c r="B26" s="19"/>
      <c r="C26" s="37" t="s">
        <v>40</v>
      </c>
      <c r="D26" s="24"/>
    </row>
    <row r="27" spans="1:5">
      <c r="A27" s="34"/>
      <c r="B27" s="19"/>
      <c r="C27" s="39"/>
      <c r="D27" s="24"/>
    </row>
    <row r="28" spans="1:5">
      <c r="A28" s="36"/>
      <c r="B28" s="40" t="s">
        <v>41</v>
      </c>
      <c r="C28" s="41" t="s">
        <v>42</v>
      </c>
      <c r="D28" s="42">
        <v>0.9</v>
      </c>
    </row>
    <row r="29" spans="1:5">
      <c r="A29" s="34">
        <f>A24+D28</f>
        <v>23.3</v>
      </c>
      <c r="B29" s="32" t="s">
        <v>12</v>
      </c>
      <c r="C29" s="23" t="s">
        <v>43</v>
      </c>
      <c r="D29" s="24">
        <v>4.8</v>
      </c>
    </row>
    <row r="30" spans="1:5">
      <c r="A30" s="34">
        <f>A29+D29</f>
        <v>28.1</v>
      </c>
      <c r="B30" s="19" t="s">
        <v>29</v>
      </c>
      <c r="C30" s="43" t="s">
        <v>44</v>
      </c>
      <c r="D30" s="24">
        <v>2.8</v>
      </c>
    </row>
    <row r="31" spans="1:5">
      <c r="A31" s="34">
        <f t="shared" ref="A31:A40" si="2">A30+D30</f>
        <v>30.900000000000002</v>
      </c>
      <c r="B31" s="32" t="s">
        <v>9</v>
      </c>
      <c r="C31" s="23" t="s">
        <v>45</v>
      </c>
      <c r="D31" s="24">
        <v>0.9</v>
      </c>
    </row>
    <row r="32" spans="1:5">
      <c r="A32" s="34">
        <f t="shared" si="2"/>
        <v>31.8</v>
      </c>
      <c r="B32" s="44" t="s">
        <v>29</v>
      </c>
      <c r="C32" s="27" t="s">
        <v>46</v>
      </c>
      <c r="D32" s="9">
        <v>3.9</v>
      </c>
    </row>
    <row r="33" spans="1:5">
      <c r="A33" s="34">
        <f t="shared" si="2"/>
        <v>35.700000000000003</v>
      </c>
      <c r="B33" s="19" t="s">
        <v>9</v>
      </c>
      <c r="C33" s="39" t="s">
        <v>47</v>
      </c>
      <c r="D33" s="24">
        <v>1.9</v>
      </c>
    </row>
    <row r="34" spans="1:5">
      <c r="A34" s="34">
        <f t="shared" si="2"/>
        <v>37.6</v>
      </c>
      <c r="B34" s="19" t="s">
        <v>29</v>
      </c>
      <c r="C34" s="39" t="s">
        <v>48</v>
      </c>
      <c r="D34" s="24">
        <v>5.4</v>
      </c>
    </row>
    <row r="35" spans="1:5">
      <c r="A35" s="34">
        <f t="shared" si="2"/>
        <v>43</v>
      </c>
      <c r="B35" s="19" t="s">
        <v>9</v>
      </c>
      <c r="C35" s="23" t="s">
        <v>49</v>
      </c>
      <c r="D35" s="24">
        <v>1.1000000000000001</v>
      </c>
    </row>
    <row r="36" spans="1:5">
      <c r="A36" s="34">
        <f t="shared" si="2"/>
        <v>44.1</v>
      </c>
      <c r="B36" s="19" t="s">
        <v>29</v>
      </c>
      <c r="C36" s="23" t="s">
        <v>50</v>
      </c>
      <c r="D36" s="24">
        <v>0</v>
      </c>
    </row>
    <row r="37" spans="1:5">
      <c r="A37" s="34">
        <f t="shared" si="2"/>
        <v>44.1</v>
      </c>
      <c r="B37" s="26" t="s">
        <v>29</v>
      </c>
      <c r="C37" s="23" t="s">
        <v>51</v>
      </c>
      <c r="D37" s="24">
        <v>0.3</v>
      </c>
      <c r="E37" s="5" t="s">
        <v>34</v>
      </c>
    </row>
    <row r="38" spans="1:5">
      <c r="A38" s="34">
        <f t="shared" si="2"/>
        <v>44.4</v>
      </c>
      <c r="B38" s="26" t="s">
        <v>9</v>
      </c>
      <c r="C38" s="23" t="s">
        <v>52</v>
      </c>
      <c r="D38" s="24">
        <v>0.1</v>
      </c>
    </row>
    <row r="39" spans="1:5">
      <c r="A39" s="34">
        <f t="shared" si="2"/>
        <v>44.5</v>
      </c>
      <c r="B39" s="26" t="s">
        <v>53</v>
      </c>
      <c r="C39" s="23" t="s">
        <v>54</v>
      </c>
      <c r="D39" s="24">
        <v>0.4</v>
      </c>
    </row>
    <row r="40" spans="1:5">
      <c r="A40" s="34">
        <f t="shared" si="2"/>
        <v>44.9</v>
      </c>
      <c r="B40" s="26" t="s">
        <v>9</v>
      </c>
      <c r="C40" s="20" t="s">
        <v>55</v>
      </c>
      <c r="D40" s="9">
        <v>1.8</v>
      </c>
    </row>
    <row r="41" spans="1:5">
      <c r="A41" s="34"/>
      <c r="B41" s="45"/>
      <c r="C41" s="41"/>
      <c r="D41" s="9"/>
    </row>
    <row r="42" spans="1:5">
      <c r="A42" s="38">
        <f>A40+D40</f>
        <v>46.699999999999996</v>
      </c>
      <c r="B42" s="8" t="s">
        <v>9</v>
      </c>
      <c r="C42" s="37" t="s">
        <v>56</v>
      </c>
      <c r="D42" s="9"/>
    </row>
    <row r="43" spans="1:5">
      <c r="A43" s="34"/>
      <c r="B43" s="45"/>
      <c r="C43" s="8" t="s">
        <v>57</v>
      </c>
      <c r="D43" s="9"/>
    </row>
    <row r="44" spans="1:5">
      <c r="A44" s="34"/>
      <c r="B44" s="32"/>
      <c r="C44" s="23"/>
      <c r="D44" s="24"/>
      <c r="E44"/>
    </row>
    <row r="45" spans="1:5">
      <c r="A45" s="6">
        <f>A42</f>
        <v>46.699999999999996</v>
      </c>
      <c r="B45" s="26" t="s">
        <v>9</v>
      </c>
      <c r="C45" s="46" t="s">
        <v>58</v>
      </c>
      <c r="D45" s="9">
        <v>0.7</v>
      </c>
    </row>
    <row r="46" spans="1:5">
      <c r="A46" s="34">
        <f t="shared" ref="A46:A63" si="3">A45+D45</f>
        <v>47.4</v>
      </c>
      <c r="B46" s="26" t="s">
        <v>29</v>
      </c>
      <c r="C46" s="47" t="s">
        <v>59</v>
      </c>
      <c r="D46" s="24">
        <v>3.9</v>
      </c>
    </row>
    <row r="47" spans="1:5">
      <c r="A47" s="34">
        <f t="shared" si="3"/>
        <v>51.3</v>
      </c>
      <c r="B47" s="32" t="s">
        <v>29</v>
      </c>
      <c r="C47" s="48" t="s">
        <v>60</v>
      </c>
      <c r="D47" s="42">
        <v>0.4</v>
      </c>
      <c r="E47" s="5" t="s">
        <v>34</v>
      </c>
    </row>
    <row r="48" spans="1:5">
      <c r="A48" s="34">
        <f t="shared" si="3"/>
        <v>51.699999999999996</v>
      </c>
      <c r="B48" s="32" t="s">
        <v>9</v>
      </c>
      <c r="C48" s="27" t="s">
        <v>61</v>
      </c>
      <c r="D48" s="24">
        <v>1</v>
      </c>
    </row>
    <row r="49" spans="1:5">
      <c r="A49" s="34">
        <f t="shared" si="3"/>
        <v>52.699999999999996</v>
      </c>
      <c r="B49" s="32" t="s">
        <v>29</v>
      </c>
      <c r="C49" s="27" t="s">
        <v>62</v>
      </c>
      <c r="D49" s="24">
        <v>45.3</v>
      </c>
    </row>
    <row r="50" spans="1:5">
      <c r="A50" s="34">
        <f t="shared" si="3"/>
        <v>98</v>
      </c>
      <c r="B50" s="26" t="s">
        <v>9</v>
      </c>
      <c r="C50" s="20" t="s">
        <v>63</v>
      </c>
      <c r="D50" s="42">
        <v>0.1</v>
      </c>
    </row>
    <row r="51" spans="1:5">
      <c r="A51" s="34">
        <f t="shared" si="3"/>
        <v>98.1</v>
      </c>
      <c r="B51" s="26" t="s">
        <v>29</v>
      </c>
      <c r="C51" s="46" t="s">
        <v>64</v>
      </c>
      <c r="D51" s="42">
        <v>1.3</v>
      </c>
    </row>
    <row r="52" spans="1:5">
      <c r="A52" s="34">
        <f t="shared" si="3"/>
        <v>99.399999999999991</v>
      </c>
      <c r="B52" s="26" t="s">
        <v>9</v>
      </c>
      <c r="C52" s="27" t="s">
        <v>62</v>
      </c>
      <c r="D52" s="24">
        <v>2.8</v>
      </c>
    </row>
    <row r="53" spans="1:5">
      <c r="A53" s="34">
        <f t="shared" si="3"/>
        <v>102.19999999999999</v>
      </c>
      <c r="B53" s="45" t="s">
        <v>12</v>
      </c>
      <c r="C53" s="46" t="s">
        <v>65</v>
      </c>
      <c r="D53" s="9">
        <v>0.3</v>
      </c>
    </row>
    <row r="54" spans="1:5">
      <c r="A54" s="34">
        <f t="shared" si="3"/>
        <v>102.49999999999999</v>
      </c>
      <c r="B54" s="45" t="s">
        <v>9</v>
      </c>
      <c r="C54" s="46" t="s">
        <v>66</v>
      </c>
      <c r="D54" s="9">
        <v>0.1</v>
      </c>
    </row>
    <row r="55" spans="1:5">
      <c r="A55" s="34">
        <f t="shared" si="3"/>
        <v>102.59999999999998</v>
      </c>
      <c r="B55" s="45" t="s">
        <v>12</v>
      </c>
      <c r="C55" s="46" t="s">
        <v>67</v>
      </c>
      <c r="D55" s="9">
        <v>0</v>
      </c>
    </row>
    <row r="56" spans="1:5">
      <c r="A56" s="34">
        <f t="shared" si="3"/>
        <v>102.59999999999998</v>
      </c>
      <c r="B56" s="49" t="s">
        <v>29</v>
      </c>
      <c r="C56" s="48" t="s">
        <v>68</v>
      </c>
      <c r="D56" s="42">
        <v>0.8</v>
      </c>
      <c r="E56" s="5" t="s">
        <v>34</v>
      </c>
    </row>
    <row r="57" spans="1:5">
      <c r="A57" s="34">
        <f t="shared" si="3"/>
        <v>103.39999999999998</v>
      </c>
      <c r="B57" s="49" t="s">
        <v>9</v>
      </c>
      <c r="C57" s="48" t="s">
        <v>69</v>
      </c>
      <c r="D57" s="24">
        <v>1</v>
      </c>
    </row>
    <row r="58" spans="1:5">
      <c r="A58" s="34">
        <f t="shared" si="3"/>
        <v>104.39999999999998</v>
      </c>
      <c r="B58" s="32" t="s">
        <v>29</v>
      </c>
      <c r="C58" s="48" t="s">
        <v>70</v>
      </c>
      <c r="D58" s="9">
        <v>0.1</v>
      </c>
      <c r="E58"/>
    </row>
    <row r="59" spans="1:5">
      <c r="A59" s="34">
        <f t="shared" si="3"/>
        <v>104.49999999999997</v>
      </c>
      <c r="B59" s="45" t="s">
        <v>9</v>
      </c>
      <c r="C59" s="48" t="s">
        <v>71</v>
      </c>
      <c r="D59" s="9">
        <v>0.1</v>
      </c>
    </row>
    <row r="60" spans="1:5">
      <c r="A60" s="34">
        <f t="shared" si="3"/>
        <v>104.59999999999997</v>
      </c>
      <c r="B60" s="45" t="s">
        <v>9</v>
      </c>
      <c r="C60" s="48" t="s">
        <v>72</v>
      </c>
      <c r="D60" s="9">
        <v>1</v>
      </c>
    </row>
    <row r="61" spans="1:5">
      <c r="A61" s="34">
        <f t="shared" si="3"/>
        <v>105.59999999999997</v>
      </c>
      <c r="B61" s="45" t="s">
        <v>12</v>
      </c>
      <c r="C61" s="48" t="s">
        <v>73</v>
      </c>
      <c r="D61" s="9">
        <v>0.1</v>
      </c>
    </row>
    <row r="62" spans="1:5">
      <c r="A62" s="34">
        <f t="shared" si="3"/>
        <v>105.69999999999996</v>
      </c>
      <c r="B62" s="45" t="s">
        <v>12</v>
      </c>
      <c r="C62" s="48" t="s">
        <v>74</v>
      </c>
      <c r="D62" s="9">
        <v>0.3</v>
      </c>
    </row>
    <row r="63" spans="1:5">
      <c r="A63" s="34">
        <f t="shared" si="3"/>
        <v>105.99999999999996</v>
      </c>
      <c r="B63" s="45" t="s">
        <v>29</v>
      </c>
      <c r="C63" s="48" t="s">
        <v>75</v>
      </c>
      <c r="D63" s="9">
        <v>0.4</v>
      </c>
    </row>
    <row r="64" spans="1:5">
      <c r="A64" s="34">
        <f>A63+D63</f>
        <v>106.39999999999996</v>
      </c>
      <c r="B64" s="19" t="s">
        <v>29</v>
      </c>
      <c r="C64" s="39" t="s">
        <v>76</v>
      </c>
      <c r="D64" s="24">
        <v>0.1</v>
      </c>
    </row>
    <row r="65" spans="1:5">
      <c r="A65" s="6">
        <f t="shared" ref="A65:A66" si="4">A64+D64</f>
        <v>106.49999999999996</v>
      </c>
      <c r="B65" s="19" t="s">
        <v>9</v>
      </c>
      <c r="C65" s="39" t="s">
        <v>77</v>
      </c>
      <c r="D65" s="24">
        <v>4.3</v>
      </c>
      <c r="E65" s="5" t="s">
        <v>34</v>
      </c>
    </row>
    <row r="66" spans="1:5">
      <c r="A66" s="6">
        <f t="shared" si="4"/>
        <v>110.79999999999995</v>
      </c>
      <c r="B66" s="26" t="s">
        <v>9</v>
      </c>
      <c r="C66" s="46" t="s">
        <v>78</v>
      </c>
      <c r="D66" s="24">
        <v>2.4</v>
      </c>
    </row>
    <row r="67" spans="1:5">
      <c r="A67" s="34"/>
      <c r="B67" s="19"/>
      <c r="C67" s="39" t="s">
        <v>79</v>
      </c>
      <c r="D67" s="24"/>
    </row>
    <row r="68" spans="1:5">
      <c r="A68" s="34">
        <f>A66+D66</f>
        <v>113.19999999999996</v>
      </c>
      <c r="B68" s="26" t="s">
        <v>12</v>
      </c>
      <c r="C68" s="20" t="s">
        <v>80</v>
      </c>
      <c r="D68" s="24">
        <v>1.6</v>
      </c>
    </row>
    <row r="69" spans="1:5">
      <c r="A69" s="6">
        <f>A68+D68</f>
        <v>114.79999999999995</v>
      </c>
      <c r="B69" s="19" t="s">
        <v>12</v>
      </c>
      <c r="C69" s="39" t="s">
        <v>81</v>
      </c>
      <c r="D69" s="24">
        <v>0.6</v>
      </c>
      <c r="E69"/>
    </row>
    <row r="70" spans="1:5">
      <c r="A70" s="6">
        <f>A69+D69</f>
        <v>115.39999999999995</v>
      </c>
      <c r="B70" s="45" t="s">
        <v>9</v>
      </c>
      <c r="C70" s="46" t="s">
        <v>82</v>
      </c>
      <c r="D70" s="9">
        <v>0.6</v>
      </c>
    </row>
    <row r="71" spans="1:5">
      <c r="A71" s="6">
        <f>A70+D70</f>
        <v>115.99999999999994</v>
      </c>
      <c r="B71" s="45" t="s">
        <v>29</v>
      </c>
      <c r="C71" s="46" t="s">
        <v>83</v>
      </c>
      <c r="D71" s="9">
        <v>0.2</v>
      </c>
    </row>
    <row r="72" spans="1:5">
      <c r="A72" s="6">
        <f t="shared" ref="A72:A73" si="5">A71+D71</f>
        <v>116.19999999999995</v>
      </c>
      <c r="B72" s="45" t="s">
        <v>12</v>
      </c>
      <c r="C72" s="46" t="s">
        <v>84</v>
      </c>
      <c r="D72" s="9">
        <v>4</v>
      </c>
    </row>
    <row r="73" spans="1:5">
      <c r="A73" s="6">
        <f t="shared" si="5"/>
        <v>120.19999999999995</v>
      </c>
      <c r="B73" s="7" t="s">
        <v>12</v>
      </c>
      <c r="C73" s="46" t="s">
        <v>85</v>
      </c>
      <c r="D73" s="9">
        <v>0.2</v>
      </c>
    </row>
    <row r="74" spans="1:5">
      <c r="A74" s="6"/>
      <c r="B74" s="45"/>
      <c r="C74" s="46"/>
      <c r="D74" s="9"/>
    </row>
    <row r="75" spans="1:5">
      <c r="A75" s="38">
        <f>A73+D73</f>
        <v>120.39999999999995</v>
      </c>
      <c r="B75" s="50"/>
      <c r="C75" s="8" t="s">
        <v>86</v>
      </c>
      <c r="D75" s="24"/>
    </row>
    <row r="76" spans="1:5">
      <c r="A76" s="51"/>
      <c r="B76" s="8"/>
      <c r="C76" s="8" t="s">
        <v>87</v>
      </c>
      <c r="D76" s="24"/>
    </row>
    <row r="77" spans="1:5">
      <c r="A77" s="51"/>
      <c r="B77" s="8"/>
      <c r="C77" s="8"/>
      <c r="D77" s="24"/>
    </row>
    <row r="78" spans="1:5">
      <c r="A78" s="6">
        <f>A75</f>
        <v>120.39999999999995</v>
      </c>
      <c r="B78" s="19" t="s">
        <v>41</v>
      </c>
      <c r="C78" s="39" t="s">
        <v>88</v>
      </c>
      <c r="D78" s="24">
        <v>4.2</v>
      </c>
    </row>
    <row r="79" spans="1:5">
      <c r="A79" s="6">
        <f>A78+D78</f>
        <v>124.59999999999995</v>
      </c>
      <c r="B79" s="26" t="s">
        <v>29</v>
      </c>
      <c r="C79" s="52" t="s">
        <v>89</v>
      </c>
      <c r="D79" s="24">
        <v>0.2</v>
      </c>
    </row>
    <row r="80" spans="1:5">
      <c r="A80" s="6">
        <f t="shared" ref="A80:A83" si="6">A79+D79</f>
        <v>124.79999999999995</v>
      </c>
      <c r="B80" s="19" t="s">
        <v>9</v>
      </c>
      <c r="C80" s="39" t="s">
        <v>82</v>
      </c>
      <c r="D80" s="24">
        <v>1</v>
      </c>
    </row>
    <row r="81" spans="1:4">
      <c r="A81" s="6">
        <f t="shared" si="6"/>
        <v>125.79999999999995</v>
      </c>
      <c r="B81" s="12" t="s">
        <v>12</v>
      </c>
      <c r="C81" s="13" t="s">
        <v>90</v>
      </c>
      <c r="D81" s="14">
        <v>1.4</v>
      </c>
    </row>
    <row r="82" spans="1:4">
      <c r="A82" s="6">
        <f t="shared" si="6"/>
        <v>127.19999999999996</v>
      </c>
      <c r="B82" s="19" t="s">
        <v>12</v>
      </c>
      <c r="C82" s="39" t="s">
        <v>91</v>
      </c>
      <c r="D82" s="24">
        <v>4.9000000000000004</v>
      </c>
    </row>
    <row r="83" spans="1:4">
      <c r="A83" s="6">
        <f t="shared" si="6"/>
        <v>132.09999999999997</v>
      </c>
      <c r="B83" s="7" t="s">
        <v>9</v>
      </c>
      <c r="C83" s="20" t="s">
        <v>92</v>
      </c>
      <c r="D83" s="9">
        <v>15.7</v>
      </c>
    </row>
    <row r="84" spans="1:4">
      <c r="A84" s="6">
        <f>A83+D83</f>
        <v>147.79999999999995</v>
      </c>
      <c r="B84" s="45" t="s">
        <v>29</v>
      </c>
      <c r="C84" s="46" t="s">
        <v>93</v>
      </c>
      <c r="D84" s="9">
        <v>0</v>
      </c>
    </row>
    <row r="85" spans="1:4">
      <c r="A85" s="38"/>
      <c r="B85" s="8"/>
      <c r="C85" s="8"/>
      <c r="D85" s="9"/>
    </row>
    <row r="86" spans="1:4">
      <c r="A86" s="38">
        <f>A84+D84</f>
        <v>147.79999999999995</v>
      </c>
      <c r="B86" s="8" t="s">
        <v>29</v>
      </c>
      <c r="C86" s="8" t="s">
        <v>94</v>
      </c>
      <c r="D86" s="9"/>
    </row>
    <row r="87" spans="1:4">
      <c r="A87" s="6"/>
      <c r="B87" s="45"/>
      <c r="C87" s="8" t="s">
        <v>95</v>
      </c>
      <c r="D87" s="9"/>
    </row>
    <row r="88" spans="1:4">
      <c r="A88" s="34"/>
      <c r="B88" s="26"/>
      <c r="C88" s="46"/>
      <c r="D88" s="24"/>
    </row>
    <row r="89" spans="1:4">
      <c r="A89" s="6">
        <f>A86</f>
        <v>147.79999999999995</v>
      </c>
      <c r="B89" s="44" t="s">
        <v>9</v>
      </c>
      <c r="C89" s="46" t="s">
        <v>96</v>
      </c>
      <c r="D89" s="9">
        <v>0</v>
      </c>
    </row>
    <row r="90" spans="1:4">
      <c r="A90" s="6">
        <f>A89+D89</f>
        <v>147.79999999999995</v>
      </c>
      <c r="B90" s="45" t="s">
        <v>29</v>
      </c>
      <c r="C90" s="46" t="s">
        <v>97</v>
      </c>
      <c r="D90" s="9">
        <v>39.4</v>
      </c>
    </row>
    <row r="91" spans="1:4">
      <c r="A91" s="6">
        <f t="shared" ref="A91:A95" si="7">A90+D90</f>
        <v>187.19999999999996</v>
      </c>
      <c r="B91" s="53" t="s">
        <v>9</v>
      </c>
      <c r="C91" s="23" t="s">
        <v>98</v>
      </c>
      <c r="D91" s="9">
        <v>0.4</v>
      </c>
    </row>
    <row r="92" spans="1:4">
      <c r="A92" s="6">
        <f t="shared" si="7"/>
        <v>187.59999999999997</v>
      </c>
      <c r="B92" s="44" t="s">
        <v>29</v>
      </c>
      <c r="C92" s="27" t="s">
        <v>99</v>
      </c>
      <c r="D92" s="9">
        <v>0.3</v>
      </c>
    </row>
    <row r="93" spans="1:4">
      <c r="A93" s="6">
        <f t="shared" si="7"/>
        <v>187.89999999999998</v>
      </c>
      <c r="B93" s="53" t="s">
        <v>9</v>
      </c>
      <c r="C93" s="27" t="s">
        <v>100</v>
      </c>
      <c r="D93" s="9">
        <v>0.4</v>
      </c>
    </row>
    <row r="94" spans="1:4">
      <c r="A94" s="6">
        <f t="shared" si="7"/>
        <v>188.29999999999998</v>
      </c>
      <c r="B94" s="44" t="s">
        <v>12</v>
      </c>
      <c r="C94" s="27" t="s">
        <v>101</v>
      </c>
      <c r="D94" s="9">
        <v>0.1</v>
      </c>
    </row>
    <row r="95" spans="1:4">
      <c r="A95" s="6">
        <f t="shared" si="7"/>
        <v>188.39999999999998</v>
      </c>
      <c r="B95" s="44" t="s">
        <v>29</v>
      </c>
      <c r="C95" s="27" t="s">
        <v>102</v>
      </c>
      <c r="D95" s="9">
        <v>1.4</v>
      </c>
    </row>
    <row r="96" spans="1:4">
      <c r="A96" s="6"/>
      <c r="B96" s="45"/>
      <c r="C96" s="46" t="s">
        <v>103</v>
      </c>
      <c r="D96" s="21"/>
    </row>
    <row r="97" spans="1:4">
      <c r="A97" s="6">
        <f>A95+D95</f>
        <v>189.79999999999998</v>
      </c>
      <c r="B97" s="26" t="s">
        <v>12</v>
      </c>
      <c r="C97" s="46" t="s">
        <v>104</v>
      </c>
      <c r="D97" s="42">
        <v>1.2</v>
      </c>
    </row>
    <row r="98" spans="1:4">
      <c r="A98" s="6">
        <f>A97+D97</f>
        <v>190.99999999999997</v>
      </c>
      <c r="B98" s="26" t="s">
        <v>12</v>
      </c>
      <c r="C98" s="46" t="s">
        <v>102</v>
      </c>
      <c r="D98" s="42">
        <v>0.3</v>
      </c>
    </row>
    <row r="99" spans="1:4">
      <c r="A99" s="51"/>
      <c r="B99" s="26"/>
      <c r="C99" s="27" t="s">
        <v>105</v>
      </c>
      <c r="D99" s="24"/>
    </row>
    <row r="100" spans="1:4">
      <c r="A100" s="6">
        <f>A98+D98</f>
        <v>191.29999999999998</v>
      </c>
      <c r="B100" s="26" t="s">
        <v>12</v>
      </c>
      <c r="C100" s="27" t="s">
        <v>106</v>
      </c>
      <c r="D100" s="24">
        <v>2.2000000000000002</v>
      </c>
    </row>
    <row r="101" spans="1:4">
      <c r="A101" s="6">
        <f t="shared" ref="A101:A102" si="8">A100+D100</f>
        <v>193.49999999999997</v>
      </c>
      <c r="B101" s="19" t="s">
        <v>9</v>
      </c>
      <c r="C101" s="27" t="s">
        <v>107</v>
      </c>
      <c r="D101" s="24">
        <v>0.1</v>
      </c>
    </row>
    <row r="102" spans="1:4">
      <c r="A102" s="6">
        <f t="shared" si="8"/>
        <v>193.59999999999997</v>
      </c>
      <c r="B102" s="19" t="s">
        <v>9</v>
      </c>
      <c r="C102" s="27" t="s">
        <v>108</v>
      </c>
      <c r="D102" s="24">
        <v>0.4</v>
      </c>
    </row>
    <row r="103" spans="1:4">
      <c r="A103" s="6"/>
      <c r="B103" s="19"/>
      <c r="C103" s="27" t="s">
        <v>109</v>
      </c>
      <c r="D103" s="24"/>
    </row>
    <row r="104" spans="1:4">
      <c r="A104" s="6">
        <f>A102+D102</f>
        <v>193.99999999999997</v>
      </c>
      <c r="B104" s="19" t="s">
        <v>12</v>
      </c>
      <c r="C104" s="23" t="s">
        <v>110</v>
      </c>
      <c r="D104" s="24">
        <v>0.1</v>
      </c>
    </row>
    <row r="105" spans="1:4">
      <c r="A105" s="6">
        <f t="shared" ref="A105:A110" si="9">A104+D104</f>
        <v>194.09999999999997</v>
      </c>
      <c r="B105" s="40" t="s">
        <v>29</v>
      </c>
      <c r="C105" s="41" t="s">
        <v>111</v>
      </c>
      <c r="D105" s="42">
        <v>0.6</v>
      </c>
    </row>
    <row r="106" spans="1:4">
      <c r="A106" s="6">
        <f t="shared" si="9"/>
        <v>194.69999999999996</v>
      </c>
      <c r="B106" s="40" t="s">
        <v>9</v>
      </c>
      <c r="C106" s="23" t="s">
        <v>112</v>
      </c>
      <c r="D106" s="24">
        <v>0.5</v>
      </c>
    </row>
    <row r="107" spans="1:4">
      <c r="A107" s="6">
        <f t="shared" si="9"/>
        <v>195.19999999999996</v>
      </c>
      <c r="B107" s="40" t="s">
        <v>29</v>
      </c>
      <c r="C107" s="23" t="s">
        <v>113</v>
      </c>
      <c r="D107" s="24">
        <v>1</v>
      </c>
    </row>
    <row r="108" spans="1:4">
      <c r="A108" s="6">
        <f t="shared" si="9"/>
        <v>196.19999999999996</v>
      </c>
      <c r="B108" s="40" t="s">
        <v>9</v>
      </c>
      <c r="C108" s="48" t="s">
        <v>114</v>
      </c>
      <c r="D108" s="54">
        <v>1</v>
      </c>
    </row>
    <row r="109" spans="1:4">
      <c r="A109" s="6">
        <f t="shared" si="9"/>
        <v>197.19999999999996</v>
      </c>
      <c r="B109" s="40" t="s">
        <v>9</v>
      </c>
      <c r="C109" s="48" t="s">
        <v>115</v>
      </c>
      <c r="D109" s="54">
        <v>0.3</v>
      </c>
    </row>
    <row r="110" spans="1:4">
      <c r="A110" s="6">
        <f t="shared" si="9"/>
        <v>197.49999999999997</v>
      </c>
      <c r="B110" s="55" t="s">
        <v>116</v>
      </c>
      <c r="C110" s="48" t="s">
        <v>117</v>
      </c>
      <c r="D110" s="54">
        <v>0.3</v>
      </c>
    </row>
    <row r="111" spans="1:4">
      <c r="A111" s="6">
        <f>A110+D110</f>
        <v>197.79999999999998</v>
      </c>
      <c r="B111" s="56" t="s">
        <v>9</v>
      </c>
      <c r="C111" s="57" t="s">
        <v>118</v>
      </c>
      <c r="D111" s="54">
        <v>0.9</v>
      </c>
    </row>
    <row r="112" spans="1:4">
      <c r="A112" s="6">
        <f>A111+D111</f>
        <v>198.7</v>
      </c>
      <c r="B112" s="58" t="s">
        <v>29</v>
      </c>
      <c r="C112" s="59" t="s">
        <v>119</v>
      </c>
      <c r="D112" s="54">
        <v>2</v>
      </c>
    </row>
    <row r="113" spans="1:4">
      <c r="A113" s="6">
        <f t="shared" ref="A113:A114" si="10">A112+D112</f>
        <v>200.7</v>
      </c>
      <c r="B113" s="44" t="s">
        <v>9</v>
      </c>
      <c r="C113" s="27" t="s">
        <v>120</v>
      </c>
      <c r="D113" s="9">
        <v>0.1</v>
      </c>
    </row>
    <row r="114" spans="1:4">
      <c r="A114" s="6">
        <f t="shared" si="10"/>
        <v>200.79999999999998</v>
      </c>
      <c r="B114" s="44" t="s">
        <v>12</v>
      </c>
      <c r="C114" s="27" t="s">
        <v>121</v>
      </c>
      <c r="D114" s="9">
        <v>0.1</v>
      </c>
    </row>
    <row r="115" spans="1:4">
      <c r="A115" s="6"/>
      <c r="B115" s="45"/>
      <c r="C115" s="46" t="s">
        <v>122</v>
      </c>
      <c r="D115" s="21"/>
    </row>
    <row r="116" spans="1:4">
      <c r="A116" s="6">
        <f>A114+D114</f>
        <v>200.89999999999998</v>
      </c>
      <c r="B116" s="26" t="s">
        <v>12</v>
      </c>
      <c r="C116" s="46" t="s">
        <v>123</v>
      </c>
      <c r="D116" s="42">
        <v>0.6</v>
      </c>
    </row>
    <row r="117" spans="1:4">
      <c r="A117" s="6">
        <f>A116+D116</f>
        <v>201.49999999999997</v>
      </c>
      <c r="B117" s="26" t="s">
        <v>29</v>
      </c>
      <c r="C117" s="46" t="s">
        <v>124</v>
      </c>
      <c r="D117" s="42">
        <v>0.2</v>
      </c>
    </row>
    <row r="118" spans="1:4">
      <c r="A118" s="6"/>
      <c r="B118" s="26"/>
      <c r="C118" s="27"/>
      <c r="D118" s="24"/>
    </row>
    <row r="119" spans="1:4">
      <c r="A119" s="51">
        <f>A117+D117</f>
        <v>201.69999999999996</v>
      </c>
      <c r="B119" s="60" t="s">
        <v>29</v>
      </c>
      <c r="C119" s="60" t="s">
        <v>125</v>
      </c>
      <c r="D119" s="54"/>
    </row>
    <row r="120" spans="1:4">
      <c r="A120" s="51"/>
      <c r="B120" s="60"/>
      <c r="C120" s="10" t="s">
        <v>6</v>
      </c>
      <c r="D120" s="54"/>
    </row>
    <row r="121" spans="1:4">
      <c r="A121" s="6"/>
      <c r="B121" s="26"/>
      <c r="C121" s="46"/>
      <c r="D121" s="42"/>
    </row>
    <row r="122" spans="1:4">
      <c r="A122" s="6"/>
      <c r="B122" s="26"/>
      <c r="C122" s="46"/>
      <c r="D122" s="42"/>
    </row>
    <row r="123" spans="1:4">
      <c r="A123" s="6"/>
      <c r="B123" s="26"/>
      <c r="C123" s="61" t="s">
        <v>126</v>
      </c>
      <c r="D123" s="24"/>
    </row>
    <row r="124" spans="1:4" ht="13" thickBot="1">
      <c r="A124" s="62"/>
      <c r="B124" s="63"/>
      <c r="C124" s="64"/>
      <c r="D124" s="65"/>
    </row>
  </sheetData>
  <printOptions gridLines="1"/>
  <pageMargins left="0.75000000000000011" right="0.75000000000000011" top="1" bottom="1" header="0.5" footer="0.5"/>
  <pageSetup scale="150" fitToHeight="4" orientation="portrait" horizontalDpi="4294967292" verticalDpi="4294967292"/>
  <headerFooter>
    <oddHeader>&amp;C&amp;K000000200km Brevet_x000D_Coombs to Cumberland Explorer&amp;R&amp;K000000VI205A</oddHeader>
    <oddFooter>&amp;C&amp;K000000Page &amp;P&amp;R&amp;K0000002 Aug 2015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VI205A Web 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</cp:lastModifiedBy>
  <dcterms:created xsi:type="dcterms:W3CDTF">2015-09-06T21:38:55Z</dcterms:created>
  <dcterms:modified xsi:type="dcterms:W3CDTF">2015-09-06T21:39:51Z</dcterms:modified>
</cp:coreProperties>
</file>