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dP\Documents\Bicycle\Randonneur\11th Hour\"/>
    </mc:Choice>
  </mc:AlternateContent>
  <bookViews>
    <workbookView xWindow="0" yWindow="0" windowWidth="25110" windowHeight="11355"/>
  </bookViews>
  <sheets>
    <sheet name="Sheet1" sheetId="1" r:id="rId1"/>
    <sheet name="Sheet2" sheetId="2" r:id="rId2"/>
    <sheet name="Sheet3" sheetId="3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41" i="1" l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</calcChain>
</file>

<file path=xl/sharedStrings.xml><?xml version="1.0" encoding="utf-8"?>
<sst xmlns="http://schemas.openxmlformats.org/spreadsheetml/2006/main" count="272" uniqueCount="127">
  <si>
    <t>Cum(km)</t>
  </si>
  <si>
    <t>Turn</t>
  </si>
  <si>
    <t>Dist(km)</t>
  </si>
  <si>
    <t>N</t>
  </si>
  <si>
    <t>CN</t>
  </si>
  <si>
    <t>W</t>
  </si>
  <si>
    <t>S</t>
  </si>
  <si>
    <t>SE</t>
  </si>
  <si>
    <t>NE</t>
  </si>
  <si>
    <t>E</t>
  </si>
  <si>
    <t>BR</t>
  </si>
  <si>
    <t>SW</t>
  </si>
  <si>
    <t>NW</t>
  </si>
  <si>
    <t>At the roundabout, take the 3rd exit and stay on Marine Dr</t>
  </si>
  <si>
    <t>BL</t>
  </si>
  <si>
    <t>Dir</t>
  </si>
  <si>
    <t>Do This</t>
  </si>
  <si>
    <t>U</t>
  </si>
  <si>
    <t>CO</t>
  </si>
  <si>
    <t>Stanley Park Dr</t>
  </si>
  <si>
    <t>Cornwall Ave b/c Point Grey Rd</t>
  </si>
  <si>
    <t>Marine Dr (toward Horseshoe Bay)</t>
  </si>
  <si>
    <t>Toward Stanley Park/Prospect Point/Ferquson Point</t>
  </si>
  <si>
    <t>Burrard St  bridge</t>
  </si>
  <si>
    <t>N/E</t>
  </si>
  <si>
    <t>CO-continue on  BR-bear right  BL-bear left - CN-control</t>
  </si>
  <si>
    <t>11th Hour Golden Lions 200 km Brevet</t>
  </si>
  <si>
    <t>Follow Cates Court to Lonsdale</t>
  </si>
  <si>
    <t>Esplanade becomes Forbes</t>
  </si>
  <si>
    <t>3rd Street West - prepare to enter left lane after light</t>
  </si>
  <si>
    <t>2nd Street West becomes - 1st Street West - Garden - Welch</t>
  </si>
  <si>
    <t>Bridge Road follow over Capilano River to Stop sign</t>
  </si>
  <si>
    <t>Taylor Road</t>
  </si>
  <si>
    <t xml:space="preserve">Marine Drive to Horseshoe Bay </t>
  </si>
  <si>
    <t>Continue right via the roundbout to the Stop sign</t>
  </si>
  <si>
    <t>Horseshoe Bay Drive onto Hwy 99N to Lions bay</t>
  </si>
  <si>
    <t>Lions Bay Ave up the hill</t>
  </si>
  <si>
    <t>Crossing Creek Road to Centre Road</t>
  </si>
  <si>
    <t>Centre Road - make the 1st left to the General Store (DO NOT CONTINUE TO HWY 99)</t>
  </si>
  <si>
    <t>Centre Road and right onto Crossing Creek Road</t>
  </si>
  <si>
    <t>Lions Bay Road under highway to stop sign (CAUTION STEEP)</t>
  </si>
  <si>
    <t>Ramp onto Sea-to-Sky Hwy (signs for Highway 99S)</t>
  </si>
  <si>
    <t xml:space="preserve">Horseshoe Bay Drive to Marine Drive </t>
  </si>
  <si>
    <t>Take the sidewalk to cross the Lions Gate Bridge</t>
  </si>
  <si>
    <t>Beach Ave becomes Pacific Street</t>
  </si>
  <si>
    <t>NW Marine Drive</t>
  </si>
  <si>
    <t>NW Marine Drive becomes SW Marine Drive</t>
  </si>
  <si>
    <t>SW Marine Drive to Ramp onto Arthur Lane Bridge</t>
  </si>
  <si>
    <t>Take 1st ramp to South Terminal</t>
  </si>
  <si>
    <t>Miller Road</t>
  </si>
  <si>
    <t>Templeton Road becomes Ferguson Road</t>
  </si>
  <si>
    <t>Ferguson Rd becomes Templeton Road</t>
  </si>
  <si>
    <t>Airport Road to Russ Baker way</t>
  </si>
  <si>
    <t>Gilbert Road</t>
  </si>
  <si>
    <t>Westminster Hwy</t>
  </si>
  <si>
    <t>Fraserwood Place</t>
  </si>
  <si>
    <t>Cross Alex Fraser bridge to continue on bike path</t>
  </si>
  <si>
    <t>Cross Nordell Way</t>
  </si>
  <si>
    <t>Proceed south on Nordell to Hwy 91 connector</t>
  </si>
  <si>
    <t>Hwy 91 Connector</t>
  </si>
  <si>
    <t>X</t>
  </si>
  <si>
    <t>Cross Clivedon to sidewalk on Alex Fraser bridge</t>
  </si>
  <si>
    <t>Fraser Perimeter Road (BC-17)</t>
  </si>
  <si>
    <t>104 Avenue</t>
  </si>
  <si>
    <t>Barnston drive becomes 96 Avenue</t>
  </si>
  <si>
    <t>Take bike ramp to cross Golden Ears Bridge</t>
  </si>
  <si>
    <t>1st ramp to 113B Ave exit to Airport Way</t>
  </si>
  <si>
    <t>Harris Road</t>
  </si>
  <si>
    <t>Cross Lougheed at Dewdney Trunk Road</t>
  </si>
  <si>
    <t>Ramp onto Coast Meridian Connector to cross overpass</t>
  </si>
  <si>
    <t>Kingsway Ave</t>
  </si>
  <si>
    <t>Westwood Street</t>
  </si>
  <si>
    <t>Dewdney Trunk Road</t>
  </si>
  <si>
    <t>Hwy 7A / St. Johns Street</t>
  </si>
  <si>
    <t>Hwy 7A / Barnet Hwy becomes Hastings Street</t>
  </si>
  <si>
    <t>Fell Avenue becomes Frances Street</t>
  </si>
  <si>
    <t>Carleton Avenue</t>
  </si>
  <si>
    <t>Albert Street to end of road</t>
  </si>
  <si>
    <t>Main Street becomes Cotton Road to 3rd Street E up hill</t>
  </si>
  <si>
    <t>2nd Street East</t>
  </si>
  <si>
    <t>St. Andrews Avenue</t>
  </si>
  <si>
    <t>Esplanade</t>
  </si>
  <si>
    <t>Lonsdale Ave to Carrie Cates Court</t>
  </si>
  <si>
    <t>Start: Bean Around the World - Carrie Cates Court, Lonsdale Quay,  North Vancouver</t>
  </si>
  <si>
    <t>Control: Bean Around the World</t>
  </si>
  <si>
    <t>179 Street</t>
  </si>
  <si>
    <t>96 Avenue</t>
  </si>
  <si>
    <t>Follow roundabout to continue west on Airport Way</t>
  </si>
  <si>
    <t>Seaside Bicycle Route (Hard packed gravel - CAREFUL-  dogs with people on leash)</t>
  </si>
  <si>
    <t>Lougheed Hwy</t>
  </si>
  <si>
    <t>Proceed over Pitt River bridge using bike lane / sidewalk</t>
  </si>
  <si>
    <t>Exit on bike path to continue West</t>
  </si>
  <si>
    <t>Moody Street</t>
  </si>
  <si>
    <t>Start Control Bean Around the World 7:00 AM</t>
  </si>
  <si>
    <t>11/11/2015 at 7:00 AM</t>
  </si>
  <si>
    <t>Close: Tue Nov 11 09h11</t>
  </si>
  <si>
    <t>Close: Tue Nov 11 13h37</t>
  </si>
  <si>
    <t>Open: Tue Nov 11 9h55</t>
  </si>
  <si>
    <t>Open: Tue Nov 11 11h26</t>
  </si>
  <si>
    <t>Close: Tue Nov 11 17h49</t>
  </si>
  <si>
    <t>Close: Tue Nov 11 20h30</t>
  </si>
  <si>
    <t>Open: Tue Nov 11 12h52</t>
  </si>
  <si>
    <t xml:space="preserve">Open: Tue Nov 11 07h58 </t>
  </si>
  <si>
    <t xml:space="preserve">Bike path to connect with Wellington Crescent (at corner before road veers right). Continue on Wellington. </t>
  </si>
  <si>
    <t>Fraserwood Way becomes Dyke Road</t>
  </si>
  <si>
    <t xml:space="preserve">Bike path through fence to proceed to sidewalk </t>
  </si>
  <si>
    <t>199B Street</t>
  </si>
  <si>
    <t xml:space="preserve">Control Open - Pitt Meadows  - Your Choice </t>
  </si>
  <si>
    <t>Continue on bike path to connect with Lougheed Hwy west</t>
  </si>
  <si>
    <t>N/S</t>
  </si>
  <si>
    <t>100A Avenue</t>
  </si>
  <si>
    <t>192 St to cross Golden Ears Way - becomes 98B Ave / 197 St / 101 Ave</t>
  </si>
  <si>
    <t>N/W</t>
  </si>
  <si>
    <t>S/W</t>
  </si>
  <si>
    <t>Cassiar Street becomes Cambridge</t>
  </si>
  <si>
    <t>Fellowes St</t>
  </si>
  <si>
    <t>W/N</t>
  </si>
  <si>
    <t>Take bike path to cross Iron Workers Memorial bridge</t>
  </si>
  <si>
    <r>
      <t xml:space="preserve">Cross off ramp at crosswalk. </t>
    </r>
    <r>
      <rPr>
        <b/>
        <sz val="11"/>
        <color theme="1"/>
        <rFont val="Calibri"/>
        <family val="2"/>
        <scheme val="minor"/>
      </rPr>
      <t>CAUTION</t>
    </r>
    <r>
      <rPr>
        <sz val="11"/>
        <color theme="1"/>
        <rFont val="Calibri"/>
        <family val="2"/>
        <scheme val="minor"/>
      </rPr>
      <t xml:space="preserve"> </t>
    </r>
  </si>
  <si>
    <t>L</t>
  </si>
  <si>
    <t>R</t>
  </si>
  <si>
    <t xml:space="preserve">Lions Bay General Store and Café:  Information Control </t>
  </si>
  <si>
    <t xml:space="preserve">Iona Beach Park:  Manned Control (Hot soup!) </t>
  </si>
  <si>
    <t>L-turn left  R-turn right  U - U turn  X-cross road</t>
  </si>
  <si>
    <t xml:space="preserve">L </t>
  </si>
  <si>
    <t xml:space="preserve">Emergency Contact:  Ed Person at 604) 613-3745 </t>
  </si>
  <si>
    <t>Through all way stop, becomes Daly Rd (sign obscured)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</si>
</sst>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wrapText="1"/>
    </xf>
    <xf numFmtId="164" fontId="0" fillId="0" borderId="0" xfId="0" applyNumberFormat="1" applyAlignment="1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2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left" wrapText="1"/>
    </xf>
    <xf numFmtId="0" fontId="0" fillId="3" borderId="1" xfId="0" applyFill="1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164" fontId="0" fillId="0" borderId="1" xfId="0" applyNumberFormat="1" applyBorder="1" applyAlignment="1">
      <alignment vertical="center" wrapText="1"/>
    </xf>
    <xf numFmtId="164" fontId="0" fillId="0" borderId="1" xfId="0" applyNumberFormat="1" applyBorder="1" applyAlignment="1">
      <alignment wrapText="1"/>
    </xf>
    <xf numFmtId="164" fontId="0" fillId="0" borderId="1" xfId="0" applyNumberForma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164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vertical="top" wrapText="1"/>
    </xf>
    <xf numFmtId="164" fontId="0" fillId="0" borderId="1" xfId="0" applyNumberFormat="1" applyFill="1" applyBorder="1" applyAlignment="1">
      <alignment vertical="center" wrapText="1"/>
    </xf>
    <xf numFmtId="164" fontId="0" fillId="0" borderId="1" xfId="0" applyNumberFormat="1" applyFill="1" applyBorder="1" applyAlignment="1">
      <alignment vertical="top" wrapText="1"/>
    </xf>
    <xf numFmtId="164" fontId="0" fillId="0" borderId="1" xfId="0" applyNumberFormat="1" applyFill="1" applyBorder="1" applyAlignment="1">
      <alignment wrapText="1"/>
    </xf>
    <xf numFmtId="0" fontId="0" fillId="2" borderId="1" xfId="0" applyFill="1" applyBorder="1" applyAlignment="1">
      <alignment vertical="center" wrapText="1"/>
    </xf>
    <xf numFmtId="164" fontId="0" fillId="2" borderId="1" xfId="0" applyNumberFormat="1" applyFill="1" applyBorder="1" applyAlignment="1"/>
    <xf numFmtId="164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top" wrapText="1"/>
    </xf>
    <xf numFmtId="164" fontId="0" fillId="0" borderId="1" xfId="0" applyNumberForma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tabSelected="1" topLeftCell="A80" workbookViewId="0">
      <selection activeCell="J94" sqref="J94"/>
    </sheetView>
  </sheetViews>
  <sheetFormatPr defaultColWidth="8.85546875" defaultRowHeight="15" x14ac:dyDescent="0.25"/>
  <cols>
    <col min="1" max="1" width="7.28515625" style="12" customWidth="1"/>
    <col min="2" max="2" width="5.42578125" style="8" customWidth="1"/>
    <col min="3" max="3" width="5.28515625" style="8" customWidth="1"/>
    <col min="4" max="4" width="53.7109375" customWidth="1"/>
    <col min="5" max="5" width="8.7109375" style="5" customWidth="1"/>
  </cols>
  <sheetData>
    <row r="1" spans="1:5" ht="23.25" x14ac:dyDescent="0.35">
      <c r="A1" s="11"/>
      <c r="B1" s="7"/>
      <c r="C1" s="7"/>
      <c r="D1" s="2" t="s">
        <v>26</v>
      </c>
      <c r="E1" s="3"/>
    </row>
    <row r="2" spans="1:5" x14ac:dyDescent="0.25">
      <c r="A2" s="44" t="s">
        <v>83</v>
      </c>
      <c r="B2" s="45"/>
      <c r="C2" s="45"/>
      <c r="D2" s="45"/>
      <c r="E2" s="45"/>
    </row>
    <row r="3" spans="1:5" x14ac:dyDescent="0.25">
      <c r="D3" s="10" t="s">
        <v>94</v>
      </c>
    </row>
    <row r="5" spans="1:5" x14ac:dyDescent="0.25">
      <c r="A5" s="13" t="s">
        <v>0</v>
      </c>
      <c r="B5" s="14" t="s">
        <v>1</v>
      </c>
      <c r="C5" s="14" t="s">
        <v>15</v>
      </c>
      <c r="D5" s="14" t="s">
        <v>16</v>
      </c>
      <c r="E5" s="15" t="s">
        <v>2</v>
      </c>
    </row>
    <row r="6" spans="1:5" x14ac:dyDescent="0.25">
      <c r="A6" s="16">
        <v>0</v>
      </c>
      <c r="B6" s="47" t="s">
        <v>4</v>
      </c>
      <c r="C6" s="41"/>
      <c r="D6" s="19" t="s">
        <v>93</v>
      </c>
      <c r="E6" s="42"/>
    </row>
    <row r="7" spans="1:5" s="8" customFormat="1" x14ac:dyDescent="0.25">
      <c r="A7" s="16">
        <f>A6</f>
        <v>0</v>
      </c>
      <c r="B7" s="48" t="s">
        <v>120</v>
      </c>
      <c r="C7" s="18" t="s">
        <v>9</v>
      </c>
      <c r="D7" s="20" t="s">
        <v>27</v>
      </c>
      <c r="E7" s="21">
        <v>0.2</v>
      </c>
    </row>
    <row r="8" spans="1:5" s="6" customFormat="1" x14ac:dyDescent="0.25">
      <c r="A8" s="16">
        <f>A7+E7</f>
        <v>0.2</v>
      </c>
      <c r="B8" s="48" t="s">
        <v>119</v>
      </c>
      <c r="C8" s="18" t="s">
        <v>5</v>
      </c>
      <c r="D8" s="22" t="s">
        <v>28</v>
      </c>
      <c r="E8" s="23">
        <v>1.1000000000000001</v>
      </c>
    </row>
    <row r="9" spans="1:5" x14ac:dyDescent="0.25">
      <c r="A9" s="16">
        <f t="shared" ref="A9:A72" si="0">A8+E8</f>
        <v>1.3</v>
      </c>
      <c r="B9" s="48" t="s">
        <v>119</v>
      </c>
      <c r="C9" s="18" t="s">
        <v>5</v>
      </c>
      <c r="D9" s="22" t="s">
        <v>29</v>
      </c>
      <c r="E9" s="24">
        <v>0.2</v>
      </c>
    </row>
    <row r="10" spans="1:5" ht="16.5" customHeight="1" x14ac:dyDescent="0.25">
      <c r="A10" s="16">
        <f t="shared" si="0"/>
        <v>1.5</v>
      </c>
      <c r="B10" s="48" t="s">
        <v>119</v>
      </c>
      <c r="C10" s="18" t="s">
        <v>5</v>
      </c>
      <c r="D10" s="22" t="s">
        <v>30</v>
      </c>
      <c r="E10" s="24">
        <v>3.7</v>
      </c>
    </row>
    <row r="11" spans="1:5" x14ac:dyDescent="0.25">
      <c r="A11" s="16">
        <f t="shared" si="0"/>
        <v>5.2</v>
      </c>
      <c r="B11" s="48" t="s">
        <v>120</v>
      </c>
      <c r="C11" s="18" t="s">
        <v>3</v>
      </c>
      <c r="D11" s="22" t="s">
        <v>31</v>
      </c>
      <c r="E11" s="24">
        <v>0.3</v>
      </c>
    </row>
    <row r="12" spans="1:5" x14ac:dyDescent="0.25">
      <c r="A12" s="16">
        <f t="shared" si="0"/>
        <v>5.5</v>
      </c>
      <c r="B12" s="48" t="s">
        <v>120</v>
      </c>
      <c r="C12" s="18" t="s">
        <v>3</v>
      </c>
      <c r="D12" s="22" t="s">
        <v>32</v>
      </c>
      <c r="E12" s="24">
        <v>0.2</v>
      </c>
    </row>
    <row r="13" spans="1:5" x14ac:dyDescent="0.25">
      <c r="A13" s="16">
        <f t="shared" si="0"/>
        <v>5.7</v>
      </c>
      <c r="B13" s="48" t="s">
        <v>119</v>
      </c>
      <c r="C13" s="18" t="s">
        <v>5</v>
      </c>
      <c r="D13" s="22" t="s">
        <v>33</v>
      </c>
      <c r="E13" s="24">
        <v>15.5</v>
      </c>
    </row>
    <row r="14" spans="1:5" x14ac:dyDescent="0.25">
      <c r="A14" s="16">
        <f t="shared" si="0"/>
        <v>21.2</v>
      </c>
      <c r="B14" s="48" t="s">
        <v>10</v>
      </c>
      <c r="C14" s="18" t="s">
        <v>3</v>
      </c>
      <c r="D14" s="22" t="s">
        <v>34</v>
      </c>
      <c r="E14" s="24">
        <v>0.2</v>
      </c>
    </row>
    <row r="15" spans="1:5" x14ac:dyDescent="0.25">
      <c r="A15" s="16">
        <f t="shared" si="0"/>
        <v>21.4</v>
      </c>
      <c r="B15" s="48" t="s">
        <v>119</v>
      </c>
      <c r="C15" s="18" t="s">
        <v>12</v>
      </c>
      <c r="D15" s="22" t="s">
        <v>35</v>
      </c>
      <c r="E15" s="24">
        <v>11</v>
      </c>
    </row>
    <row r="16" spans="1:5" x14ac:dyDescent="0.25">
      <c r="A16" s="16">
        <f t="shared" si="0"/>
        <v>32.4</v>
      </c>
      <c r="B16" s="48" t="s">
        <v>10</v>
      </c>
      <c r="C16" s="18" t="s">
        <v>8</v>
      </c>
      <c r="D16" s="22" t="s">
        <v>36</v>
      </c>
      <c r="E16" s="24">
        <v>0.1</v>
      </c>
    </row>
    <row r="17" spans="1:5" x14ac:dyDescent="0.25">
      <c r="A17" s="16">
        <f t="shared" si="0"/>
        <v>32.5</v>
      </c>
      <c r="B17" s="48" t="s">
        <v>119</v>
      </c>
      <c r="C17" s="18" t="s">
        <v>3</v>
      </c>
      <c r="D17" s="22" t="s">
        <v>37</v>
      </c>
      <c r="E17" s="24">
        <v>0.1</v>
      </c>
    </row>
    <row r="18" spans="1:5" ht="30" x14ac:dyDescent="0.25">
      <c r="A18" s="16">
        <f t="shared" si="0"/>
        <v>32.6</v>
      </c>
      <c r="B18" s="48" t="s">
        <v>119</v>
      </c>
      <c r="C18" s="18" t="s">
        <v>12</v>
      </c>
      <c r="D18" s="22" t="s">
        <v>38</v>
      </c>
      <c r="E18" s="24"/>
    </row>
    <row r="19" spans="1:5" x14ac:dyDescent="0.25">
      <c r="A19" s="16">
        <f t="shared" si="0"/>
        <v>32.6</v>
      </c>
      <c r="B19" s="49"/>
      <c r="C19" s="46"/>
      <c r="D19" s="25" t="s">
        <v>121</v>
      </c>
      <c r="E19" s="54"/>
    </row>
    <row r="20" spans="1:5" x14ac:dyDescent="0.25">
      <c r="A20" s="16">
        <f t="shared" si="0"/>
        <v>32.6</v>
      </c>
      <c r="B20" s="49"/>
      <c r="C20" s="46"/>
      <c r="D20" s="19" t="s">
        <v>102</v>
      </c>
      <c r="E20" s="56"/>
    </row>
    <row r="21" spans="1:5" x14ac:dyDescent="0.25">
      <c r="A21" s="16">
        <f t="shared" si="0"/>
        <v>32.6</v>
      </c>
      <c r="B21" s="49"/>
      <c r="C21" s="46"/>
      <c r="D21" s="19" t="s">
        <v>95</v>
      </c>
      <c r="E21" s="55"/>
    </row>
    <row r="22" spans="1:5" x14ac:dyDescent="0.25">
      <c r="A22" s="16">
        <f>A21+E21</f>
        <v>32.6</v>
      </c>
      <c r="B22" s="48" t="s">
        <v>120</v>
      </c>
      <c r="C22" s="18" t="s">
        <v>8</v>
      </c>
      <c r="D22" s="22" t="s">
        <v>39</v>
      </c>
      <c r="E22" s="24">
        <v>0.4</v>
      </c>
    </row>
    <row r="23" spans="1:5" ht="13.5" customHeight="1" x14ac:dyDescent="0.25">
      <c r="A23" s="16">
        <f t="shared" si="0"/>
        <v>33</v>
      </c>
      <c r="B23" s="48" t="s">
        <v>120</v>
      </c>
      <c r="C23" s="18" t="s">
        <v>6</v>
      </c>
      <c r="D23" s="22" t="s">
        <v>40</v>
      </c>
      <c r="E23" s="24">
        <v>0.09</v>
      </c>
    </row>
    <row r="24" spans="1:5" x14ac:dyDescent="0.25">
      <c r="A24" s="16">
        <f t="shared" si="0"/>
        <v>33.090000000000003</v>
      </c>
      <c r="B24" s="48" t="s">
        <v>119</v>
      </c>
      <c r="C24" s="18" t="s">
        <v>9</v>
      </c>
      <c r="D24" s="22" t="s">
        <v>41</v>
      </c>
      <c r="E24" s="24">
        <v>8.6999999999999993</v>
      </c>
    </row>
    <row r="25" spans="1:5" x14ac:dyDescent="0.25">
      <c r="A25" s="16">
        <f t="shared" si="0"/>
        <v>41.790000000000006</v>
      </c>
      <c r="B25" s="48" t="s">
        <v>10</v>
      </c>
      <c r="C25" s="18" t="s">
        <v>7</v>
      </c>
      <c r="D25" s="22" t="s">
        <v>42</v>
      </c>
      <c r="E25" s="24">
        <v>3</v>
      </c>
    </row>
    <row r="26" spans="1:5" x14ac:dyDescent="0.25">
      <c r="A26" s="16">
        <f t="shared" si="0"/>
        <v>44.790000000000006</v>
      </c>
      <c r="B26" s="48" t="s">
        <v>120</v>
      </c>
      <c r="C26" s="18" t="s">
        <v>7</v>
      </c>
      <c r="D26" s="22" t="s">
        <v>21</v>
      </c>
      <c r="E26" s="24">
        <v>0.13</v>
      </c>
    </row>
    <row r="27" spans="1:5" s="1" customFormat="1" x14ac:dyDescent="0.25">
      <c r="A27" s="16">
        <f t="shared" si="0"/>
        <v>44.920000000000009</v>
      </c>
      <c r="B27" s="48" t="s">
        <v>119</v>
      </c>
      <c r="C27" s="17" t="s">
        <v>9</v>
      </c>
      <c r="D27" s="26" t="s">
        <v>13</v>
      </c>
      <c r="E27" s="23">
        <v>15</v>
      </c>
    </row>
    <row r="28" spans="1:5" x14ac:dyDescent="0.25">
      <c r="A28" s="16">
        <f t="shared" si="0"/>
        <v>59.920000000000009</v>
      </c>
      <c r="B28" s="48" t="s">
        <v>18</v>
      </c>
      <c r="C28" s="18" t="s">
        <v>9</v>
      </c>
      <c r="D28" s="22" t="s">
        <v>43</v>
      </c>
      <c r="E28" s="24">
        <v>2.6</v>
      </c>
    </row>
    <row r="29" spans="1:5" x14ac:dyDescent="0.25">
      <c r="A29" s="16">
        <f t="shared" si="0"/>
        <v>62.52000000000001</v>
      </c>
      <c r="B29" s="48" t="s">
        <v>10</v>
      </c>
      <c r="C29" s="18" t="s">
        <v>12</v>
      </c>
      <c r="D29" s="22" t="s">
        <v>22</v>
      </c>
      <c r="E29" s="24">
        <v>0.3</v>
      </c>
    </row>
    <row r="30" spans="1:5" x14ac:dyDescent="0.25">
      <c r="A30" s="16">
        <f t="shared" si="0"/>
        <v>62.820000000000007</v>
      </c>
      <c r="B30" s="48" t="s">
        <v>119</v>
      </c>
      <c r="C30" s="18" t="s">
        <v>12</v>
      </c>
      <c r="D30" s="22" t="s">
        <v>19</v>
      </c>
      <c r="E30" s="24">
        <v>3.61</v>
      </c>
    </row>
    <row r="31" spans="1:5" x14ac:dyDescent="0.25">
      <c r="A31" s="16">
        <f t="shared" si="0"/>
        <v>66.430000000000007</v>
      </c>
      <c r="B31" s="48" t="s">
        <v>18</v>
      </c>
      <c r="C31" s="18" t="s">
        <v>7</v>
      </c>
      <c r="D31" s="22" t="s">
        <v>44</v>
      </c>
      <c r="E31" s="24">
        <v>2</v>
      </c>
    </row>
    <row r="32" spans="1:5" x14ac:dyDescent="0.25">
      <c r="A32" s="16">
        <f t="shared" si="0"/>
        <v>68.430000000000007</v>
      </c>
      <c r="B32" s="48" t="s">
        <v>120</v>
      </c>
      <c r="C32" s="18" t="s">
        <v>11</v>
      </c>
      <c r="D32" s="22" t="s">
        <v>23</v>
      </c>
      <c r="E32" s="24">
        <v>0.99</v>
      </c>
    </row>
    <row r="33" spans="1:5" x14ac:dyDescent="0.25">
      <c r="A33" s="16">
        <f t="shared" si="0"/>
        <v>69.42</v>
      </c>
      <c r="B33" s="48" t="s">
        <v>120</v>
      </c>
      <c r="C33" s="18" t="s">
        <v>11</v>
      </c>
      <c r="D33" s="22" t="s">
        <v>20</v>
      </c>
      <c r="E33" s="24">
        <v>3.9</v>
      </c>
    </row>
    <row r="34" spans="1:5" ht="30" customHeight="1" x14ac:dyDescent="0.25">
      <c r="A34" s="16">
        <f t="shared" si="0"/>
        <v>73.320000000000007</v>
      </c>
      <c r="B34" s="48" t="s">
        <v>18</v>
      </c>
      <c r="C34" s="18" t="s">
        <v>6</v>
      </c>
      <c r="D34" s="27" t="s">
        <v>88</v>
      </c>
      <c r="E34" s="24">
        <v>0.13</v>
      </c>
    </row>
    <row r="35" spans="1:5" x14ac:dyDescent="0.25">
      <c r="A35" s="16">
        <f t="shared" si="0"/>
        <v>73.45</v>
      </c>
      <c r="B35" s="48" t="s">
        <v>18</v>
      </c>
      <c r="C35" s="18" t="s">
        <v>6</v>
      </c>
      <c r="D35" s="22" t="s">
        <v>45</v>
      </c>
      <c r="E35" s="24">
        <v>4.9000000000000004</v>
      </c>
    </row>
    <row r="36" spans="1:5" x14ac:dyDescent="0.25">
      <c r="A36" s="16">
        <f t="shared" si="0"/>
        <v>78.350000000000009</v>
      </c>
      <c r="B36" s="48" t="s">
        <v>120</v>
      </c>
      <c r="C36" s="18" t="s">
        <v>6</v>
      </c>
      <c r="D36" s="22" t="s">
        <v>46</v>
      </c>
      <c r="E36" s="24">
        <v>12.2</v>
      </c>
    </row>
    <row r="37" spans="1:5" x14ac:dyDescent="0.25">
      <c r="A37" s="16">
        <f t="shared" si="0"/>
        <v>90.550000000000011</v>
      </c>
      <c r="B37" s="48" t="s">
        <v>120</v>
      </c>
      <c r="C37" s="18" t="s">
        <v>9</v>
      </c>
      <c r="D37" s="22" t="s">
        <v>47</v>
      </c>
      <c r="E37" s="24">
        <v>2</v>
      </c>
    </row>
    <row r="38" spans="1:5" x14ac:dyDescent="0.25">
      <c r="A38" s="16">
        <f t="shared" si="0"/>
        <v>92.550000000000011</v>
      </c>
      <c r="B38" s="48" t="s">
        <v>10</v>
      </c>
      <c r="C38" s="18" t="s">
        <v>7</v>
      </c>
      <c r="D38" s="22" t="s">
        <v>48</v>
      </c>
      <c r="E38" s="24">
        <v>0.6</v>
      </c>
    </row>
    <row r="39" spans="1:5" x14ac:dyDescent="0.25">
      <c r="A39" s="16">
        <f t="shared" si="0"/>
        <v>93.15</v>
      </c>
      <c r="B39" s="48" t="s">
        <v>120</v>
      </c>
      <c r="C39" s="18" t="s">
        <v>6</v>
      </c>
      <c r="D39" s="22" t="s">
        <v>49</v>
      </c>
      <c r="E39" s="24">
        <v>0.6</v>
      </c>
    </row>
    <row r="40" spans="1:5" x14ac:dyDescent="0.25">
      <c r="A40" s="16">
        <f t="shared" si="0"/>
        <v>93.75</v>
      </c>
      <c r="B40" s="48" t="s">
        <v>120</v>
      </c>
      <c r="C40" s="18" t="s">
        <v>5</v>
      </c>
      <c r="D40" s="22" t="s">
        <v>50</v>
      </c>
      <c r="E40" s="24">
        <v>6.2</v>
      </c>
    </row>
    <row r="41" spans="1:5" x14ac:dyDescent="0.25">
      <c r="A41" s="16">
        <f t="shared" si="0"/>
        <v>99.95</v>
      </c>
      <c r="B41" s="57"/>
      <c r="C41" s="58"/>
      <c r="D41" s="25" t="s">
        <v>122</v>
      </c>
      <c r="E41" s="54"/>
    </row>
    <row r="42" spans="1:5" x14ac:dyDescent="0.25">
      <c r="A42" s="16">
        <f t="shared" si="0"/>
        <v>99.95</v>
      </c>
      <c r="B42" s="61"/>
      <c r="C42" s="62"/>
      <c r="D42" s="19" t="s">
        <v>97</v>
      </c>
      <c r="E42" s="56"/>
    </row>
    <row r="43" spans="1:5" x14ac:dyDescent="0.25">
      <c r="A43" s="16">
        <f t="shared" si="0"/>
        <v>99.95</v>
      </c>
      <c r="B43" s="59"/>
      <c r="C43" s="60"/>
      <c r="D43" s="19" t="s">
        <v>96</v>
      </c>
      <c r="E43" s="55"/>
    </row>
    <row r="44" spans="1:5" x14ac:dyDescent="0.25">
      <c r="A44" s="16">
        <f t="shared" si="0"/>
        <v>99.95</v>
      </c>
      <c r="B44" s="48" t="s">
        <v>17</v>
      </c>
      <c r="C44" s="18" t="s">
        <v>6</v>
      </c>
      <c r="D44" s="22" t="s">
        <v>51</v>
      </c>
      <c r="E44" s="24">
        <v>8.6</v>
      </c>
    </row>
    <row r="45" spans="1:5" ht="30" x14ac:dyDescent="0.25">
      <c r="A45" s="16">
        <f t="shared" si="0"/>
        <v>108.55</v>
      </c>
      <c r="B45" s="48" t="s">
        <v>119</v>
      </c>
      <c r="C45" s="18" t="s">
        <v>9</v>
      </c>
      <c r="D45" s="22" t="s">
        <v>103</v>
      </c>
      <c r="E45" s="24">
        <v>0.4</v>
      </c>
    </row>
    <row r="46" spans="1:5" x14ac:dyDescent="0.25">
      <c r="A46" s="16">
        <f t="shared" si="0"/>
        <v>108.95</v>
      </c>
      <c r="B46" s="48" t="s">
        <v>120</v>
      </c>
      <c r="C46" s="18" t="s">
        <v>7</v>
      </c>
      <c r="D46" s="22" t="s">
        <v>52</v>
      </c>
      <c r="E46" s="24">
        <v>0.6</v>
      </c>
    </row>
    <row r="47" spans="1:5" x14ac:dyDescent="0.25">
      <c r="A47" s="16">
        <f t="shared" si="0"/>
        <v>109.55</v>
      </c>
      <c r="B47" s="48" t="s">
        <v>119</v>
      </c>
      <c r="C47" s="18" t="s">
        <v>7</v>
      </c>
      <c r="D47" s="22" t="s">
        <v>53</v>
      </c>
      <c r="E47" s="24">
        <v>1.4</v>
      </c>
    </row>
    <row r="48" spans="1:5" x14ac:dyDescent="0.25">
      <c r="A48" s="16">
        <f t="shared" si="0"/>
        <v>110.95</v>
      </c>
      <c r="B48" s="48" t="s">
        <v>119</v>
      </c>
      <c r="C48" s="18" t="s">
        <v>9</v>
      </c>
      <c r="D48" s="22" t="s">
        <v>54</v>
      </c>
      <c r="E48" s="24">
        <v>12</v>
      </c>
    </row>
    <row r="49" spans="1:5" x14ac:dyDescent="0.25">
      <c r="A49" s="16">
        <f t="shared" si="0"/>
        <v>122.95</v>
      </c>
      <c r="B49" s="48" t="s">
        <v>120</v>
      </c>
      <c r="C49" s="18" t="s">
        <v>6</v>
      </c>
      <c r="D49" s="22" t="s">
        <v>55</v>
      </c>
      <c r="E49" s="24">
        <v>0.2</v>
      </c>
    </row>
    <row r="50" spans="1:5" x14ac:dyDescent="0.25">
      <c r="A50" s="16">
        <f t="shared" si="0"/>
        <v>123.15</v>
      </c>
      <c r="B50" s="48" t="s">
        <v>119</v>
      </c>
      <c r="C50" s="18" t="s">
        <v>9</v>
      </c>
      <c r="D50" s="22" t="s">
        <v>104</v>
      </c>
      <c r="E50" s="24">
        <v>1.9</v>
      </c>
    </row>
    <row r="51" spans="1:5" x14ac:dyDescent="0.25">
      <c r="A51" s="16">
        <f t="shared" si="0"/>
        <v>125.05000000000001</v>
      </c>
      <c r="B51" s="48" t="s">
        <v>119</v>
      </c>
      <c r="C51" s="18" t="s">
        <v>12</v>
      </c>
      <c r="D51" s="28" t="s">
        <v>105</v>
      </c>
      <c r="E51" s="24">
        <v>1.4</v>
      </c>
    </row>
    <row r="52" spans="1:5" x14ac:dyDescent="0.25">
      <c r="A52" s="16">
        <f t="shared" si="0"/>
        <v>126.45000000000002</v>
      </c>
      <c r="B52" s="48" t="s">
        <v>18</v>
      </c>
      <c r="C52" s="18" t="s">
        <v>60</v>
      </c>
      <c r="D52" s="28" t="s">
        <v>61</v>
      </c>
      <c r="E52" s="24">
        <v>0.1</v>
      </c>
    </row>
    <row r="53" spans="1:5" x14ac:dyDescent="0.25">
      <c r="A53" s="16">
        <f t="shared" si="0"/>
        <v>126.55000000000001</v>
      </c>
      <c r="B53" s="48" t="s">
        <v>18</v>
      </c>
      <c r="C53" s="18" t="s">
        <v>6</v>
      </c>
      <c r="D53" s="22" t="s">
        <v>56</v>
      </c>
      <c r="E53" s="24">
        <v>3.4</v>
      </c>
    </row>
    <row r="54" spans="1:5" x14ac:dyDescent="0.25">
      <c r="A54" s="16">
        <f t="shared" si="0"/>
        <v>129.95000000000002</v>
      </c>
      <c r="B54" s="48" t="s">
        <v>60</v>
      </c>
      <c r="C54" s="18" t="s">
        <v>60</v>
      </c>
      <c r="D54" s="22" t="s">
        <v>57</v>
      </c>
      <c r="E54" s="24">
        <v>0.1</v>
      </c>
    </row>
    <row r="55" spans="1:5" x14ac:dyDescent="0.25">
      <c r="A55" s="16">
        <f t="shared" si="0"/>
        <v>130.05000000000001</v>
      </c>
      <c r="B55" s="48" t="s">
        <v>119</v>
      </c>
      <c r="C55" s="18" t="s">
        <v>6</v>
      </c>
      <c r="D55" s="22" t="s">
        <v>58</v>
      </c>
      <c r="E55" s="24">
        <v>0.1</v>
      </c>
    </row>
    <row r="56" spans="1:5" s="4" customFormat="1" x14ac:dyDescent="0.25">
      <c r="A56" s="16">
        <f t="shared" si="0"/>
        <v>130.15</v>
      </c>
      <c r="B56" s="50" t="s">
        <v>120</v>
      </c>
      <c r="C56" s="29" t="s">
        <v>9</v>
      </c>
      <c r="D56" s="30" t="s">
        <v>59</v>
      </c>
      <c r="E56" s="24">
        <v>0.28999999999999998</v>
      </c>
    </row>
    <row r="57" spans="1:5" x14ac:dyDescent="0.25">
      <c r="A57" s="16">
        <f t="shared" si="0"/>
        <v>130.44</v>
      </c>
      <c r="B57" s="48" t="s">
        <v>120</v>
      </c>
      <c r="C57" s="18" t="s">
        <v>9</v>
      </c>
      <c r="D57" s="22" t="s">
        <v>62</v>
      </c>
      <c r="E57" s="24">
        <v>20.399999999999999</v>
      </c>
    </row>
    <row r="58" spans="1:5" x14ac:dyDescent="0.25">
      <c r="A58" s="16">
        <f t="shared" si="0"/>
        <v>150.84</v>
      </c>
      <c r="B58" s="48" t="s">
        <v>119</v>
      </c>
      <c r="C58" s="18" t="s">
        <v>8</v>
      </c>
      <c r="D58" s="22" t="s">
        <v>63</v>
      </c>
      <c r="E58" s="24">
        <v>0.3</v>
      </c>
    </row>
    <row r="59" spans="1:5" x14ac:dyDescent="0.25">
      <c r="A59" s="31">
        <f>A58+E58</f>
        <v>151.14000000000001</v>
      </c>
      <c r="B59" s="51" t="s">
        <v>18</v>
      </c>
      <c r="C59" s="33" t="s">
        <v>7</v>
      </c>
      <c r="D59" s="36" t="s">
        <v>126</v>
      </c>
      <c r="E59" s="34">
        <v>0.85</v>
      </c>
    </row>
    <row r="60" spans="1:5" x14ac:dyDescent="0.25">
      <c r="A60" s="31">
        <f t="shared" si="0"/>
        <v>151.99</v>
      </c>
      <c r="B60" s="51" t="s">
        <v>120</v>
      </c>
      <c r="C60" s="33" t="s">
        <v>11</v>
      </c>
      <c r="D60" s="28" t="s">
        <v>85</v>
      </c>
      <c r="E60" s="34">
        <v>0.8</v>
      </c>
    </row>
    <row r="61" spans="1:5" x14ac:dyDescent="0.25">
      <c r="A61" s="31">
        <f t="shared" si="0"/>
        <v>152.79000000000002</v>
      </c>
      <c r="B61" s="51" t="s">
        <v>119</v>
      </c>
      <c r="C61" s="33" t="s">
        <v>9</v>
      </c>
      <c r="D61" s="28" t="s">
        <v>64</v>
      </c>
      <c r="E61" s="34">
        <v>1.1000000000000001</v>
      </c>
    </row>
    <row r="62" spans="1:5" x14ac:dyDescent="0.25">
      <c r="A62" s="31">
        <f t="shared" si="0"/>
        <v>153.89000000000001</v>
      </c>
      <c r="B62" s="51" t="s">
        <v>120</v>
      </c>
      <c r="C62" s="33" t="s">
        <v>9</v>
      </c>
      <c r="D62" s="28" t="s">
        <v>86</v>
      </c>
      <c r="E62" s="34">
        <v>1.5</v>
      </c>
    </row>
    <row r="63" spans="1:5" ht="30" x14ac:dyDescent="0.25">
      <c r="A63" s="35">
        <f t="shared" si="0"/>
        <v>155.39000000000001</v>
      </c>
      <c r="B63" s="52" t="s">
        <v>119</v>
      </c>
      <c r="C63" s="37" t="s">
        <v>3</v>
      </c>
      <c r="D63" s="28" t="s">
        <v>111</v>
      </c>
      <c r="E63" s="34">
        <v>2.4</v>
      </c>
    </row>
    <row r="64" spans="1:5" x14ac:dyDescent="0.25">
      <c r="A64" s="31">
        <f t="shared" si="0"/>
        <v>157.79000000000002</v>
      </c>
      <c r="B64" s="51" t="s">
        <v>120</v>
      </c>
      <c r="C64" s="33" t="s">
        <v>6</v>
      </c>
      <c r="D64" s="28" t="s">
        <v>106</v>
      </c>
      <c r="E64" s="34">
        <v>0.13</v>
      </c>
    </row>
    <row r="65" spans="1:6" x14ac:dyDescent="0.25">
      <c r="A65" s="31">
        <f t="shared" si="0"/>
        <v>157.92000000000002</v>
      </c>
      <c r="B65" s="51" t="s">
        <v>119</v>
      </c>
      <c r="C65" s="33" t="s">
        <v>9</v>
      </c>
      <c r="D65" s="28" t="s">
        <v>110</v>
      </c>
      <c r="E65" s="34">
        <v>0.25</v>
      </c>
    </row>
    <row r="66" spans="1:6" x14ac:dyDescent="0.25">
      <c r="A66" s="31">
        <f t="shared" si="0"/>
        <v>158.17000000000002</v>
      </c>
      <c r="B66" s="51" t="s">
        <v>120</v>
      </c>
      <c r="C66" s="33" t="s">
        <v>24</v>
      </c>
      <c r="D66" s="28" t="s">
        <v>65</v>
      </c>
      <c r="E66" s="34">
        <v>3.2</v>
      </c>
    </row>
    <row r="67" spans="1:6" x14ac:dyDescent="0.25">
      <c r="A67" s="31">
        <f t="shared" si="0"/>
        <v>161.37</v>
      </c>
      <c r="B67" s="51" t="s">
        <v>10</v>
      </c>
      <c r="C67" s="33" t="s">
        <v>3</v>
      </c>
      <c r="D67" s="28" t="s">
        <v>66</v>
      </c>
      <c r="E67" s="34">
        <v>0.3</v>
      </c>
    </row>
    <row r="68" spans="1:6" x14ac:dyDescent="0.25">
      <c r="A68" s="31">
        <f t="shared" si="0"/>
        <v>161.67000000000002</v>
      </c>
      <c r="B68" s="51" t="s">
        <v>119</v>
      </c>
      <c r="C68" s="33" t="s">
        <v>5</v>
      </c>
      <c r="D68" s="27" t="s">
        <v>87</v>
      </c>
      <c r="E68" s="34">
        <v>1.7</v>
      </c>
    </row>
    <row r="69" spans="1:6" x14ac:dyDescent="0.25">
      <c r="A69" s="16">
        <f t="shared" si="0"/>
        <v>163.37</v>
      </c>
      <c r="B69" s="48" t="s">
        <v>120</v>
      </c>
      <c r="C69" s="18" t="s">
        <v>3</v>
      </c>
      <c r="D69" s="22" t="s">
        <v>67</v>
      </c>
      <c r="E69" s="24">
        <v>2.2999999999999998</v>
      </c>
    </row>
    <row r="70" spans="1:6" x14ac:dyDescent="0.25">
      <c r="A70" s="16">
        <f>A69+E69</f>
        <v>165.67000000000002</v>
      </c>
      <c r="B70" s="57"/>
      <c r="C70" s="58"/>
      <c r="D70" s="25" t="s">
        <v>107</v>
      </c>
      <c r="E70" s="54"/>
    </row>
    <row r="71" spans="1:6" x14ac:dyDescent="0.25">
      <c r="A71" s="16">
        <f>A70+E70</f>
        <v>165.67000000000002</v>
      </c>
      <c r="B71" s="61"/>
      <c r="C71" s="62"/>
      <c r="D71" s="19" t="s">
        <v>98</v>
      </c>
      <c r="E71" s="56"/>
    </row>
    <row r="72" spans="1:6" x14ac:dyDescent="0.25">
      <c r="A72" s="16">
        <f t="shared" si="0"/>
        <v>165.67000000000002</v>
      </c>
      <c r="B72" s="59"/>
      <c r="C72" s="60"/>
      <c r="D72" s="19" t="s">
        <v>99</v>
      </c>
      <c r="E72" s="55"/>
    </row>
    <row r="73" spans="1:6" ht="2.25" hidden="1" customHeight="1" x14ac:dyDescent="0.25">
      <c r="A73" s="16">
        <f t="shared" ref="A73:A100" si="1">A72+E72</f>
        <v>165.67000000000002</v>
      </c>
      <c r="B73" s="48"/>
      <c r="C73" s="18"/>
      <c r="D73" s="19"/>
      <c r="E73" s="24"/>
    </row>
    <row r="74" spans="1:6" s="4" customFormat="1" ht="16.5" customHeight="1" x14ac:dyDescent="0.25">
      <c r="A74" s="31">
        <f t="shared" si="1"/>
        <v>165.67000000000002</v>
      </c>
      <c r="B74" s="53" t="s">
        <v>18</v>
      </c>
      <c r="C74" s="38" t="s">
        <v>3</v>
      </c>
      <c r="D74" s="39" t="s">
        <v>67</v>
      </c>
      <c r="E74" s="34">
        <v>0.1</v>
      </c>
      <c r="F74" s="43"/>
    </row>
    <row r="75" spans="1:6" s="4" customFormat="1" x14ac:dyDescent="0.25">
      <c r="A75" s="31">
        <f t="shared" si="1"/>
        <v>165.77</v>
      </c>
      <c r="B75" s="53" t="s">
        <v>119</v>
      </c>
      <c r="C75" s="38" t="s">
        <v>5</v>
      </c>
      <c r="D75" s="40" t="s">
        <v>89</v>
      </c>
      <c r="E75" s="34">
        <v>3</v>
      </c>
      <c r="F75" s="43"/>
    </row>
    <row r="76" spans="1:6" s="1" customFormat="1" ht="13.5" hidden="1" customHeight="1" x14ac:dyDescent="0.25">
      <c r="A76" s="31">
        <f t="shared" si="1"/>
        <v>168.77</v>
      </c>
      <c r="B76" s="51" t="s">
        <v>14</v>
      </c>
      <c r="C76" s="32" t="s">
        <v>5</v>
      </c>
      <c r="D76" s="40" t="s">
        <v>68</v>
      </c>
      <c r="E76" s="34"/>
      <c r="F76" s="43"/>
    </row>
    <row r="77" spans="1:6" s="4" customFormat="1" ht="14.25" customHeight="1" x14ac:dyDescent="0.25">
      <c r="A77" s="16">
        <f>A76+E76</f>
        <v>168.77</v>
      </c>
      <c r="B77" s="50" t="s">
        <v>18</v>
      </c>
      <c r="C77" s="29" t="s">
        <v>3</v>
      </c>
      <c r="D77" s="30" t="s">
        <v>90</v>
      </c>
      <c r="E77" s="24">
        <v>0.4</v>
      </c>
      <c r="F77" s="43"/>
    </row>
    <row r="78" spans="1:6" x14ac:dyDescent="0.25">
      <c r="A78" s="16">
        <f t="shared" si="1"/>
        <v>169.17000000000002</v>
      </c>
      <c r="B78" s="48" t="s">
        <v>18</v>
      </c>
      <c r="C78" s="18" t="s">
        <v>5</v>
      </c>
      <c r="D78" s="22" t="s">
        <v>91</v>
      </c>
      <c r="E78" s="24">
        <v>0.1</v>
      </c>
      <c r="F78" s="43"/>
    </row>
    <row r="79" spans="1:6" s="4" customFormat="1" ht="15.75" customHeight="1" x14ac:dyDescent="0.25">
      <c r="A79" s="16">
        <f t="shared" si="1"/>
        <v>169.27</v>
      </c>
      <c r="B79" s="50" t="s">
        <v>18</v>
      </c>
      <c r="C79" s="29" t="s">
        <v>12</v>
      </c>
      <c r="D79" s="30" t="s">
        <v>108</v>
      </c>
      <c r="E79" s="24">
        <v>2.6</v>
      </c>
      <c r="F79" s="43"/>
    </row>
    <row r="80" spans="1:6" s="4" customFormat="1" x14ac:dyDescent="0.25">
      <c r="A80" s="16">
        <f t="shared" si="1"/>
        <v>171.87</v>
      </c>
      <c r="B80" s="50" t="s">
        <v>120</v>
      </c>
      <c r="C80" s="29" t="s">
        <v>109</v>
      </c>
      <c r="D80" s="30" t="s">
        <v>69</v>
      </c>
      <c r="E80" s="24">
        <v>1.1000000000000001</v>
      </c>
      <c r="F80" s="43"/>
    </row>
    <row r="81" spans="1:6" x14ac:dyDescent="0.25">
      <c r="A81" s="16">
        <f t="shared" si="1"/>
        <v>172.97</v>
      </c>
      <c r="B81" s="48" t="s">
        <v>120</v>
      </c>
      <c r="C81" s="18" t="s">
        <v>5</v>
      </c>
      <c r="D81" s="22" t="s">
        <v>70</v>
      </c>
      <c r="E81" s="24">
        <v>2.9</v>
      </c>
      <c r="F81" s="43"/>
    </row>
    <row r="82" spans="1:6" x14ac:dyDescent="0.25">
      <c r="A82" s="16">
        <f t="shared" si="1"/>
        <v>175.87</v>
      </c>
      <c r="B82" s="48" t="s">
        <v>120</v>
      </c>
      <c r="C82" s="18" t="s">
        <v>3</v>
      </c>
      <c r="D82" s="22" t="s">
        <v>71</v>
      </c>
      <c r="E82" s="24">
        <v>0.3</v>
      </c>
      <c r="F82" s="43"/>
    </row>
    <row r="83" spans="1:6" x14ac:dyDescent="0.25">
      <c r="A83" s="16">
        <f t="shared" si="1"/>
        <v>176.17000000000002</v>
      </c>
      <c r="B83" s="48" t="s">
        <v>119</v>
      </c>
      <c r="C83" s="18" t="s">
        <v>5</v>
      </c>
      <c r="D83" s="22" t="s">
        <v>72</v>
      </c>
      <c r="E83" s="24">
        <v>3.2</v>
      </c>
      <c r="F83" s="43"/>
    </row>
    <row r="84" spans="1:6" x14ac:dyDescent="0.25">
      <c r="A84" s="16">
        <f t="shared" si="1"/>
        <v>179.37</v>
      </c>
      <c r="B84" s="48" t="s">
        <v>119</v>
      </c>
      <c r="C84" s="18" t="s">
        <v>5</v>
      </c>
      <c r="D84" s="22" t="s">
        <v>73</v>
      </c>
      <c r="E84" s="24">
        <v>2.8</v>
      </c>
      <c r="F84" s="43"/>
    </row>
    <row r="85" spans="1:6" x14ac:dyDescent="0.25">
      <c r="A85" s="16">
        <f t="shared" si="1"/>
        <v>182.17000000000002</v>
      </c>
      <c r="B85" s="48" t="s">
        <v>120</v>
      </c>
      <c r="C85" s="18" t="s">
        <v>112</v>
      </c>
      <c r="D85" s="22" t="s">
        <v>74</v>
      </c>
      <c r="E85" s="24">
        <v>9.9</v>
      </c>
      <c r="F85" s="43"/>
    </row>
    <row r="86" spans="1:6" x14ac:dyDescent="0.25">
      <c r="A86" s="16">
        <f t="shared" si="1"/>
        <v>192.07000000000002</v>
      </c>
      <c r="B86" s="48" t="s">
        <v>119</v>
      </c>
      <c r="C86" s="18" t="s">
        <v>113</v>
      </c>
      <c r="D86" s="22" t="s">
        <v>75</v>
      </c>
      <c r="E86" s="24">
        <v>2.8</v>
      </c>
      <c r="F86" s="43"/>
    </row>
    <row r="87" spans="1:6" x14ac:dyDescent="0.25">
      <c r="A87" s="16">
        <f t="shared" si="1"/>
        <v>194.87000000000003</v>
      </c>
      <c r="B87" s="48" t="s">
        <v>120</v>
      </c>
      <c r="C87" s="18" t="s">
        <v>3</v>
      </c>
      <c r="D87" s="22" t="s">
        <v>76</v>
      </c>
      <c r="E87" s="24">
        <v>0.2</v>
      </c>
      <c r="F87" s="43"/>
    </row>
    <row r="88" spans="1:6" x14ac:dyDescent="0.25">
      <c r="A88" s="16">
        <f t="shared" si="1"/>
        <v>195.07000000000002</v>
      </c>
      <c r="B88" s="48" t="s">
        <v>119</v>
      </c>
      <c r="C88" s="18" t="s">
        <v>5</v>
      </c>
      <c r="D88" s="22" t="s">
        <v>77</v>
      </c>
      <c r="E88" s="24">
        <v>1.5</v>
      </c>
      <c r="F88" s="43"/>
    </row>
    <row r="89" spans="1:6" ht="17.25" customHeight="1" x14ac:dyDescent="0.25">
      <c r="A89" s="16">
        <f t="shared" si="1"/>
        <v>196.57000000000002</v>
      </c>
      <c r="B89" s="48" t="s">
        <v>120</v>
      </c>
      <c r="C89" s="18" t="s">
        <v>24</v>
      </c>
      <c r="D89" s="22" t="s">
        <v>114</v>
      </c>
      <c r="E89" s="24">
        <v>0.8</v>
      </c>
      <c r="F89" s="43"/>
    </row>
    <row r="90" spans="1:6" x14ac:dyDescent="0.25">
      <c r="A90" s="16">
        <f t="shared" si="1"/>
        <v>197.37000000000003</v>
      </c>
      <c r="B90" s="48" t="s">
        <v>119</v>
      </c>
      <c r="C90" s="18" t="s">
        <v>3</v>
      </c>
      <c r="D90" s="22" t="s">
        <v>115</v>
      </c>
      <c r="E90" s="24">
        <v>0.3</v>
      </c>
    </row>
    <row r="91" spans="1:6" x14ac:dyDescent="0.25">
      <c r="A91" s="16">
        <f t="shared" si="1"/>
        <v>197.67000000000004</v>
      </c>
      <c r="B91" s="48" t="s">
        <v>124</v>
      </c>
      <c r="C91" s="18" t="s">
        <v>116</v>
      </c>
      <c r="D91" s="22" t="s">
        <v>117</v>
      </c>
      <c r="E91" s="24">
        <v>2</v>
      </c>
    </row>
    <row r="92" spans="1:6" x14ac:dyDescent="0.25">
      <c r="A92" s="16">
        <f t="shared" si="1"/>
        <v>199.67000000000004</v>
      </c>
      <c r="B92" s="48" t="s">
        <v>119</v>
      </c>
      <c r="C92" s="18" t="s">
        <v>3</v>
      </c>
      <c r="D92" s="22" t="s">
        <v>118</v>
      </c>
      <c r="E92" s="24">
        <v>0.1</v>
      </c>
    </row>
    <row r="93" spans="1:6" x14ac:dyDescent="0.25">
      <c r="A93" s="16">
        <f t="shared" si="1"/>
        <v>199.77000000000004</v>
      </c>
      <c r="B93" s="48" t="s">
        <v>124</v>
      </c>
      <c r="C93" s="18" t="s">
        <v>5</v>
      </c>
      <c r="D93" s="22" t="s">
        <v>78</v>
      </c>
      <c r="E93" s="24">
        <v>2.1</v>
      </c>
    </row>
    <row r="94" spans="1:6" x14ac:dyDescent="0.25">
      <c r="A94" s="16">
        <f t="shared" si="1"/>
        <v>201.87000000000003</v>
      </c>
      <c r="B94" s="48" t="s">
        <v>119</v>
      </c>
      <c r="C94" s="18" t="s">
        <v>5</v>
      </c>
      <c r="D94" s="22" t="s">
        <v>92</v>
      </c>
      <c r="E94" s="24">
        <v>0.1</v>
      </c>
    </row>
    <row r="95" spans="1:6" x14ac:dyDescent="0.25">
      <c r="A95" s="16">
        <f t="shared" si="1"/>
        <v>201.97000000000003</v>
      </c>
      <c r="B95" s="48" t="s">
        <v>120</v>
      </c>
      <c r="C95" s="18" t="s">
        <v>5</v>
      </c>
      <c r="D95" s="22" t="s">
        <v>79</v>
      </c>
      <c r="E95" s="24">
        <v>0.9</v>
      </c>
    </row>
    <row r="96" spans="1:6" x14ac:dyDescent="0.25">
      <c r="A96" s="16">
        <f t="shared" si="1"/>
        <v>202.87000000000003</v>
      </c>
      <c r="B96" s="48" t="s">
        <v>119</v>
      </c>
      <c r="C96" s="18" t="s">
        <v>6</v>
      </c>
      <c r="D96" s="22" t="s">
        <v>80</v>
      </c>
      <c r="E96" s="24">
        <v>0.3</v>
      </c>
    </row>
    <row r="97" spans="1:5" x14ac:dyDescent="0.25">
      <c r="A97" s="16">
        <f t="shared" si="1"/>
        <v>203.17000000000004</v>
      </c>
      <c r="B97" s="48" t="s">
        <v>120</v>
      </c>
      <c r="C97" s="18" t="s">
        <v>5</v>
      </c>
      <c r="D97" s="22" t="s">
        <v>81</v>
      </c>
      <c r="E97" s="24">
        <v>0.5</v>
      </c>
    </row>
    <row r="98" spans="1:5" x14ac:dyDescent="0.25">
      <c r="A98" s="16">
        <f t="shared" si="1"/>
        <v>203.67000000000004</v>
      </c>
      <c r="B98" s="48" t="s">
        <v>119</v>
      </c>
      <c r="C98" s="18" t="s">
        <v>6</v>
      </c>
      <c r="D98" s="22" t="s">
        <v>82</v>
      </c>
      <c r="E98" s="24">
        <v>0.2</v>
      </c>
    </row>
    <row r="99" spans="1:5" x14ac:dyDescent="0.25">
      <c r="A99" s="16">
        <f t="shared" si="1"/>
        <v>203.87000000000003</v>
      </c>
      <c r="B99" s="49" t="s">
        <v>4</v>
      </c>
      <c r="C99" s="46"/>
      <c r="D99" s="25" t="s">
        <v>84</v>
      </c>
      <c r="E99" s="54"/>
    </row>
    <row r="100" spans="1:5" x14ac:dyDescent="0.25">
      <c r="A100" s="16">
        <f t="shared" si="1"/>
        <v>203.87000000000003</v>
      </c>
      <c r="B100" s="49"/>
      <c r="C100" s="46"/>
      <c r="D100" s="19" t="s">
        <v>101</v>
      </c>
      <c r="E100" s="56"/>
    </row>
    <row r="101" spans="1:5" x14ac:dyDescent="0.25">
      <c r="A101" s="16"/>
      <c r="B101" s="49"/>
      <c r="C101" s="46"/>
      <c r="D101" s="19" t="s">
        <v>100</v>
      </c>
      <c r="E101" s="55"/>
    </row>
    <row r="103" spans="1:5" x14ac:dyDescent="0.25">
      <c r="D103" s="9" t="s">
        <v>123</v>
      </c>
    </row>
    <row r="104" spans="1:5" x14ac:dyDescent="0.25">
      <c r="D104" s="9" t="s">
        <v>25</v>
      </c>
    </row>
    <row r="106" spans="1:5" x14ac:dyDescent="0.25">
      <c r="D106" s="9" t="s">
        <v>125</v>
      </c>
    </row>
  </sheetData>
  <mergeCells count="6">
    <mergeCell ref="F74:F89"/>
    <mergeCell ref="A2:E2"/>
    <mergeCell ref="B19:B21"/>
    <mergeCell ref="C19:C21"/>
    <mergeCell ref="B99:B101"/>
    <mergeCell ref="C99:C101"/>
  </mergeCells>
  <pageMargins left="1.81" right="0.23622047244094499" top="0.5" bottom="0.53" header="0.511811023622047" footer="0.511811023622047"/>
  <pageSetup scale="85" fitToWidth="2" orientation="portrait" verticalDpi="120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EdP</cp:lastModifiedBy>
  <cp:lastPrinted>2015-11-10T06:42:41Z</cp:lastPrinted>
  <dcterms:created xsi:type="dcterms:W3CDTF">2013-10-24T02:48:45Z</dcterms:created>
  <dcterms:modified xsi:type="dcterms:W3CDTF">2015-11-10T06:45:16Z</dcterms:modified>
</cp:coreProperties>
</file>