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450" yWindow="270" windowWidth="20370" windowHeight="1155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Count" hidden="1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/>
</workbook>
</file>

<file path=xl/calcChain.xml><?xml version="1.0" encoding="utf-8"?>
<calcChain xmlns="http://schemas.openxmlformats.org/spreadsheetml/2006/main">
  <c r="E50" i="2"/>
  <c r="E49"/>
  <c r="D49"/>
  <c r="A49"/>
  <c r="E48"/>
  <c r="E47"/>
  <c r="E46"/>
  <c r="D46"/>
  <c r="A46"/>
  <c r="E45"/>
  <c r="D43"/>
  <c r="A43"/>
  <c r="E42"/>
  <c r="E41"/>
  <c r="E40"/>
  <c r="D40"/>
  <c r="A40"/>
  <c r="E39"/>
  <c r="E38"/>
  <c r="E37"/>
  <c r="D37"/>
  <c r="A37"/>
  <c r="E36"/>
  <c r="E35"/>
  <c r="E34"/>
  <c r="D34"/>
  <c r="A34"/>
  <c r="E33"/>
  <c r="C1" i="1"/>
  <c r="J11" s="1"/>
  <c r="I10"/>
  <c r="K10" s="1"/>
  <c r="I11"/>
  <c r="I12"/>
  <c r="I13"/>
  <c r="I14"/>
  <c r="I15"/>
  <c r="I16"/>
  <c r="J16"/>
  <c r="K16"/>
  <c r="B23" i="2" s="1"/>
  <c r="L16" i="1"/>
  <c r="C21" i="2" s="1"/>
  <c r="I17" i="1"/>
  <c r="J17"/>
  <c r="K17"/>
  <c r="B24" i="2" s="1"/>
  <c r="L17" i="1"/>
  <c r="C24" i="2" s="1"/>
  <c r="I18" i="1"/>
  <c r="J18"/>
  <c r="K18"/>
  <c r="B27" i="2" s="1"/>
  <c r="L18" i="1"/>
  <c r="C27" i="2" s="1"/>
  <c r="I19" i="1"/>
  <c r="J19"/>
  <c r="K19"/>
  <c r="B30" i="2" s="1"/>
  <c r="L19" i="1"/>
  <c r="C32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B53" i="2" s="1"/>
  <c r="L26" i="1"/>
  <c r="C53" i="2" s="1"/>
  <c r="I27" i="1"/>
  <c r="J27"/>
  <c r="K27"/>
  <c r="B56" i="2" s="1"/>
  <c r="L27" i="1"/>
  <c r="C54" i="2" s="1"/>
  <c r="I28" i="1"/>
  <c r="J28"/>
  <c r="K28"/>
  <c r="B59" i="2" s="1"/>
  <c r="L28" i="1"/>
  <c r="C57" i="2" s="1"/>
  <c r="I29" i="1"/>
  <c r="J29"/>
  <c r="K29"/>
  <c r="B60" i="2" s="1"/>
  <c r="L29" i="1"/>
  <c r="C60" i="2" s="1"/>
  <c r="E3"/>
  <c r="A4"/>
  <c r="D4"/>
  <c r="E4"/>
  <c r="E5"/>
  <c r="E6"/>
  <c r="A7"/>
  <c r="D7"/>
  <c r="E7"/>
  <c r="E8"/>
  <c r="E9"/>
  <c r="A10"/>
  <c r="D10"/>
  <c r="E10"/>
  <c r="J10"/>
  <c r="E11"/>
  <c r="E12"/>
  <c r="A13"/>
  <c r="D13"/>
  <c r="E15"/>
  <c r="A16"/>
  <c r="D16"/>
  <c r="E16"/>
  <c r="E17"/>
  <c r="E18"/>
  <c r="A19"/>
  <c r="D19"/>
  <c r="E19"/>
  <c r="E20"/>
  <c r="E21"/>
  <c r="A22"/>
  <c r="D22"/>
  <c r="E22"/>
  <c r="E23"/>
  <c r="K23"/>
  <c r="E24"/>
  <c r="A25"/>
  <c r="D25"/>
  <c r="E25"/>
  <c r="E26"/>
  <c r="E27"/>
  <c r="A28"/>
  <c r="D28"/>
  <c r="E28"/>
  <c r="E29"/>
  <c r="E30"/>
  <c r="A31"/>
  <c r="D31"/>
  <c r="E31"/>
  <c r="N31"/>
  <c r="E32"/>
  <c r="J40"/>
  <c r="E53"/>
  <c r="K53"/>
  <c r="E54"/>
  <c r="A55"/>
  <c r="D55"/>
  <c r="E55"/>
  <c r="E56"/>
  <c r="E57"/>
  <c r="A58"/>
  <c r="D58"/>
  <c r="E58"/>
  <c r="E59"/>
  <c r="E60"/>
  <c r="A61"/>
  <c r="D61"/>
  <c r="E61"/>
  <c r="N61"/>
  <c r="E62"/>
  <c r="B21" l="1"/>
  <c r="B54"/>
  <c r="B25"/>
  <c r="B57"/>
  <c r="B55"/>
  <c r="B22"/>
  <c r="C31"/>
  <c r="C30"/>
  <c r="B61"/>
  <c r="B29"/>
  <c r="B62"/>
  <c r="B58"/>
  <c r="B31"/>
  <c r="B28"/>
  <c r="B26"/>
  <c r="B32"/>
  <c r="C62"/>
  <c r="C59"/>
  <c r="C58"/>
  <c r="C55"/>
  <c r="C29"/>
  <c r="C28"/>
  <c r="C56"/>
  <c r="C61"/>
  <c r="B2" i="1"/>
  <c r="J15" s="1"/>
  <c r="L15" s="1"/>
  <c r="L11"/>
  <c r="C8" i="2" s="1"/>
  <c r="B4"/>
  <c r="K11" i="1"/>
  <c r="K12"/>
  <c r="K13"/>
  <c r="K14"/>
  <c r="B20" i="2" s="1"/>
  <c r="K15" i="1"/>
  <c r="B19" i="2" s="1"/>
  <c r="B5"/>
  <c r="B35"/>
  <c r="B34"/>
  <c r="B33"/>
  <c r="B3"/>
  <c r="J14" i="1"/>
  <c r="L14" s="1"/>
  <c r="J13"/>
  <c r="L13" s="1"/>
  <c r="J12"/>
  <c r="L12" s="1"/>
  <c r="J10"/>
  <c r="L10" s="1"/>
  <c r="C4" i="2" s="1"/>
  <c r="C26"/>
  <c r="C25"/>
  <c r="C23"/>
  <c r="C22"/>
  <c r="B17" l="1"/>
  <c r="B16"/>
  <c r="C7"/>
  <c r="C18"/>
  <c r="C49"/>
  <c r="C48"/>
  <c r="C19"/>
  <c r="C20"/>
  <c r="C15"/>
  <c r="C16"/>
  <c r="C50"/>
  <c r="C17"/>
  <c r="C47"/>
  <c r="C46"/>
  <c r="C45"/>
  <c r="C44"/>
  <c r="C43"/>
  <c r="C42"/>
  <c r="C12"/>
  <c r="C13"/>
  <c r="C14"/>
  <c r="C11"/>
  <c r="C41"/>
  <c r="C40"/>
  <c r="C39"/>
  <c r="C9"/>
  <c r="C10"/>
  <c r="C3"/>
  <c r="C5"/>
  <c r="C35"/>
  <c r="C34"/>
  <c r="C33"/>
  <c r="B44"/>
  <c r="B43"/>
  <c r="B42"/>
  <c r="B12"/>
  <c r="B13"/>
  <c r="B14"/>
  <c r="C6"/>
  <c r="C38"/>
  <c r="C37"/>
  <c r="C36"/>
  <c r="B15"/>
  <c r="B50"/>
  <c r="B47"/>
  <c r="B46"/>
  <c r="B45"/>
  <c r="B18"/>
  <c r="B49"/>
  <c r="B48"/>
  <c r="B8"/>
  <c r="B38"/>
  <c r="B37"/>
  <c r="B36"/>
  <c r="B6"/>
  <c r="B7"/>
  <c r="B41"/>
  <c r="B40"/>
  <c r="B39"/>
  <c r="B11"/>
  <c r="B9"/>
  <c r="B10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" authorId="0">
      <text>
        <r>
          <rPr>
            <sz val="8"/>
            <color indexed="81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<sst xmlns="http://schemas.openxmlformats.org/spreadsheetml/2006/main" count="110" uniqueCount="89">
  <si>
    <t>Establishment (middle line)</t>
  </si>
  <si>
    <t>Establishment (bottom line if needed)</t>
  </si>
  <si>
    <t>Establishment (top line if needed)</t>
  </si>
  <si>
    <t xml:space="preserve">↑insert 0 in the top line of the distance column, insert start location under Locale", insert name of Control location under "Establishment (middle line)" 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</si>
  <si>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</si>
  <si>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</si>
  <si>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↓ type in brevet name/description in the 1st cell to the right of "Brevet Description" eg: Cache Creek 600km</t>
  </si>
  <si>
    <t>use Establishment top line and bottom line if needed. Example:</t>
  </si>
  <si>
    <t>Boundary &amp; 4th</t>
  </si>
  <si>
    <t>McDonalds' Parking Lot</t>
  </si>
  <si>
    <t>Mission</t>
  </si>
  <si>
    <t>Chevron</t>
  </si>
  <si>
    <t>Mini Mart</t>
  </si>
  <si>
    <t>↑insert distance to 1st control in the second line of the distance column, insert 1st control location under Locale", insert name of Control location under "Establishment (middle line)" Example: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</si>
  <si>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</si>
  <si>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</si>
  <si>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</si>
  <si>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</si>
  <si>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</si>
  <si>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</si>
  <si>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</si>
  <si>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</si>
  <si>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</si>
  <si>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</si>
  <si>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</si>
  <si>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</si>
  <si>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</si>
  <si>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</si>
  <si>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</si>
  <si>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</si>
  <si>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</si>
  <si>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</si>
  <si>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</si>
  <si>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</si>
  <si>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</si>
  <si>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</si>
  <si>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</si>
  <si>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</si>
  <si>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</si>
  <si>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</si>
  <si>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</si>
  <si>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</si>
  <si>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</si>
  <si>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</si>
  <si>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</si>
  <si>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</si>
  <si>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</si>
  <si>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</si>
  <si>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</si>
  <si>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</si>
  <si>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</si>
  <si>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</si>
  <si>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</si>
  <si>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</si>
  <si>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</si>
  <si>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</si>
  <si>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</si>
  <si>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</si>
  <si>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</si>
  <si>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</si>
  <si>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</si>
  <si>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</si>
  <si>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</si>
  <si>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</si>
  <si>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</si>
  <si>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</si>
  <si>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</si>
  <si>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</si>
  <si>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</si>
  <si>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</si>
  <si>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← insert brevet number here eg: LM600-1</t>
  </si>
  <si>
    <t>← insert brevet length here eg: 600</t>
  </si>
  <si>
    <t>← insert start time here eg: 6:00</t>
  </si>
  <si>
    <t>← insert date here as year/month/day eg: 12/07/22, it will display as 22-Jul-12  *note -  if you don't enter the date in the correct format, the opening &amp; closing time formula will not calculate.</t>
  </si>
  <si>
    <t>Start Control</t>
  </si>
  <si>
    <t>Ladner Trunk and 64th Ave</t>
  </si>
  <si>
    <t>Otter Co-Op - Staffed</t>
  </si>
  <si>
    <t>Buck and Ear Pub - Staffed</t>
  </si>
  <si>
    <t>Steveston/Moncton&amp; 3rd Ave</t>
  </si>
  <si>
    <t>Steveston/Moncton &amp; 3rd Ave</t>
  </si>
  <si>
    <t>128th and 16th Ave</t>
  </si>
  <si>
    <t>At turn onto 72nd Ave.</t>
  </si>
  <si>
    <t>Starbucks coffee - Staffed</t>
  </si>
  <si>
    <t>At gate - staffed</t>
  </si>
  <si>
    <t>LM-E.Bird</t>
  </si>
  <si>
    <t>Early Bird "Buccaneer" 200 - 2018</t>
  </si>
  <si>
    <t>#1 -2018</t>
  </si>
  <si>
    <t>Fort Langley</t>
  </si>
  <si>
    <t>Lee's Market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</si>
</sst>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d/mmm/yy"/>
    <numFmt numFmtId="166" formatCode="dddd"/>
    <numFmt numFmtId="167" formatCode="0.0"/>
    <numFmt numFmtId="168" formatCode="mmmm\ d\,\ yyyy"/>
  </numFmts>
  <fonts count="16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166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6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11" xfId="0" applyNumberFormat="1" applyBorder="1" applyProtection="1">
      <protection locked="0"/>
    </xf>
    <xf numFmtId="0" fontId="0" fillId="2" borderId="14" xfId="0" applyFill="1" applyBorder="1" applyAlignment="1">
      <alignment horizontal="right"/>
    </xf>
    <xf numFmtId="0" fontId="0" fillId="0" borderId="15" xfId="0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7" xfId="0" applyFill="1" applyBorder="1"/>
    <xf numFmtId="15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hidden="1"/>
    </xf>
    <xf numFmtId="0" fontId="0" fillId="0" borderId="0" xfId="0" applyAlignment="1">
      <alignment vertical="top" textRotation="90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9" fillId="0" borderId="0" xfId="0" applyFont="1" applyAlignment="1">
      <alignment horizontal="centerContinuous" vertical="justify" wrapText="1"/>
    </xf>
    <xf numFmtId="0" fontId="10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center"/>
    </xf>
    <xf numFmtId="0" fontId="0" fillId="0" borderId="9" xfId="0" applyBorder="1"/>
    <xf numFmtId="0" fontId="6" fillId="0" borderId="0" xfId="0" applyFont="1" applyAlignment="1">
      <alignment horizontal="centerContinuous" vertical="center" wrapText="1"/>
    </xf>
    <xf numFmtId="168" fontId="9" fillId="0" borderId="9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 vertical="top"/>
    </xf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horizontal="centerContinuous" wrapText="1"/>
    </xf>
    <xf numFmtId="0" fontId="0" fillId="0" borderId="22" xfId="0" applyBorder="1"/>
    <xf numFmtId="0" fontId="9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9" fillId="0" borderId="9" xfId="0" applyFont="1" applyBorder="1" applyAlignment="1" applyProtection="1">
      <alignment horizontal="centerContinuous"/>
      <protection locked="0"/>
    </xf>
    <xf numFmtId="0" fontId="9" fillId="0" borderId="9" xfId="0" applyFont="1" applyBorder="1" applyAlignment="1" applyProtection="1"/>
    <xf numFmtId="0" fontId="9" fillId="0" borderId="9" xfId="0" applyFont="1" applyBorder="1" applyAlignment="1" applyProtection="1">
      <alignment horizontal="centerContinuous"/>
    </xf>
    <xf numFmtId="0" fontId="9" fillId="0" borderId="9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9" xfId="0" applyBorder="1" applyProtection="1"/>
    <xf numFmtId="0" fontId="6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 wrapText="1"/>
    </xf>
    <xf numFmtId="0" fontId="0" fillId="0" borderId="9" xfId="0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 vertical="top"/>
    </xf>
    <xf numFmtId="0" fontId="0" fillId="0" borderId="23" xfId="0" applyBorder="1" applyProtection="1"/>
    <xf numFmtId="0" fontId="0" fillId="0" borderId="24" xfId="0" applyBorder="1" applyProtection="1"/>
    <xf numFmtId="0" fontId="0" fillId="0" borderId="2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22" xfId="0" applyBorder="1" applyProtection="1"/>
    <xf numFmtId="0" fontId="0" fillId="0" borderId="11" xfId="0" applyBorder="1" applyProtection="1"/>
    <xf numFmtId="0" fontId="0" fillId="0" borderId="21" xfId="0" applyBorder="1" applyProtection="1"/>
    <xf numFmtId="20" fontId="0" fillId="0" borderId="0" xfId="0" applyNumberFormat="1" applyProtection="1"/>
    <xf numFmtId="0" fontId="7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justify" wrapText="1"/>
    </xf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/>
    <xf numFmtId="0" fontId="14" fillId="2" borderId="6" xfId="0" applyFont="1" applyFill="1" applyBorder="1"/>
    <xf numFmtId="0" fontId="14" fillId="2" borderId="3" xfId="0" applyFont="1" applyFill="1" applyBorder="1"/>
    <xf numFmtId="0" fontId="13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167" fontId="3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7" xfId="0" applyFont="1" applyBorder="1"/>
    <xf numFmtId="0" fontId="6" fillId="0" borderId="1" xfId="0" applyFont="1" applyBorder="1"/>
    <xf numFmtId="167" fontId="4" fillId="0" borderId="25" xfId="0" applyNumberFormat="1" applyFont="1" applyBorder="1" applyAlignment="1">
      <alignment horizontal="center" vertical="center"/>
    </xf>
    <xf numFmtId="18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167" fontId="3" fillId="0" borderId="16" xfId="0" applyNumberFormat="1" applyFont="1" applyBorder="1"/>
    <xf numFmtId="165" fontId="3" fillId="0" borderId="1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6" xfId="0" applyFont="1" applyBorder="1"/>
    <xf numFmtId="165" fontId="3" fillId="0" borderId="7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1</xdr:row>
      <xdr:rowOff>209550</xdr:rowOff>
    </xdr:from>
    <xdr:to>
      <xdr:col>16</xdr:col>
      <xdr:colOff>200025</xdr:colOff>
      <xdr:row>7</xdr:row>
      <xdr:rowOff>171450</xdr:rowOff>
    </xdr:to>
    <xdr:pic>
      <xdr:nvPicPr>
        <xdr:cNvPr id="1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9700" y="476250"/>
          <a:ext cx="4686300" cy="26765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561975</xdr:colOff>
      <xdr:row>32</xdr:row>
      <xdr:rowOff>19050</xdr:rowOff>
    </xdr:from>
    <xdr:to>
      <xdr:col>17</xdr:col>
      <xdr:colOff>9525</xdr:colOff>
      <xdr:row>37</xdr:row>
      <xdr:rowOff>0</xdr:rowOff>
    </xdr:to>
    <xdr:pic>
      <xdr:nvPicPr>
        <xdr:cNvPr id="10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0" y="14430375"/>
          <a:ext cx="4676775" cy="22669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workbookViewId="0">
      <selection activeCell="E17" sqref="E17"/>
    </sheetView>
  </sheetViews>
  <sheetFormatPr defaultColWidth="8.7109375" defaultRowHeight="12.75"/>
  <cols>
    <col min="1" max="1" width="16.42578125" style="3" customWidth="1"/>
    <col min="2" max="2" width="9.5703125" bestFit="1" customWidth="1"/>
    <col min="3" max="3" width="0" style="6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7109375" customWidth="1"/>
  </cols>
  <sheetData>
    <row r="1" spans="1:12">
      <c r="A1" s="38" t="s">
        <v>14</v>
      </c>
      <c r="B1" s="3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  <c r="D1" s="95" t="s">
        <v>71</v>
      </c>
    </row>
    <row r="2" spans="1:12" ht="13.5" thickBot="1">
      <c r="A2" s="40" t="s">
        <v>15</v>
      </c>
      <c r="B2" s="41">
        <f>IF(brevet&gt;=1200,90,IF(brevet&gt;=1000,75,IF(brevet&gt;=600,40,IF(brevet&gt;=400,27,IF(brevet&gt;=300,20,IF(brevet&gt;=200,13.5,IF(brevet&gt;=100,7,0)))))))</f>
        <v>13.5</v>
      </c>
      <c r="D2" s="95" t="s">
        <v>6</v>
      </c>
    </row>
    <row r="3" spans="1:12" ht="13.5" thickBot="1">
      <c r="A3" s="40" t="s">
        <v>16</v>
      </c>
      <c r="B3" s="45" t="s">
        <v>84</v>
      </c>
      <c r="C3" s="46"/>
      <c r="D3" s="4" t="s">
        <v>85</v>
      </c>
      <c r="E3" s="4"/>
      <c r="F3" s="4"/>
      <c r="G3" s="4"/>
      <c r="H3" s="5"/>
    </row>
    <row r="4" spans="1:12">
      <c r="A4" s="40" t="s">
        <v>17</v>
      </c>
      <c r="B4" s="89" t="s">
        <v>86</v>
      </c>
      <c r="C4" s="87"/>
      <c r="D4" s="95" t="s">
        <v>70</v>
      </c>
      <c r="E4" s="88"/>
      <c r="F4" s="88"/>
      <c r="G4" s="88"/>
      <c r="H4" s="88"/>
    </row>
    <row r="5" spans="1:12">
      <c r="A5" s="40" t="s">
        <v>18</v>
      </c>
      <c r="B5" s="42">
        <v>43176</v>
      </c>
      <c r="D5" s="95" t="s">
        <v>73</v>
      </c>
    </row>
    <row r="6" spans="1:12" ht="13.5" thickBot="1">
      <c r="A6" s="36" t="s">
        <v>19</v>
      </c>
      <c r="B6" s="37">
        <v>0.33333333333333331</v>
      </c>
      <c r="D6" s="95" t="s">
        <v>72</v>
      </c>
    </row>
    <row r="7" spans="1:12" ht="13.5" thickBot="1">
      <c r="D7" s="11" t="s">
        <v>20</v>
      </c>
      <c r="E7" s="12"/>
      <c r="F7" s="12"/>
      <c r="G7" s="12"/>
      <c r="H7" s="13"/>
    </row>
    <row r="8" spans="1:12" ht="8.25" hidden="1" customHeight="1" thickBot="1">
      <c r="D8" s="14"/>
      <c r="E8" s="14"/>
      <c r="F8" s="14"/>
      <c r="G8" s="14"/>
      <c r="H8" s="14"/>
    </row>
    <row r="9" spans="1:12" ht="13.5" thickBot="1">
      <c r="D9" s="15" t="s">
        <v>21</v>
      </c>
      <c r="E9" s="16" t="s">
        <v>22</v>
      </c>
      <c r="F9" s="96" t="s">
        <v>2</v>
      </c>
      <c r="G9" s="16" t="s">
        <v>0</v>
      </c>
      <c r="H9" s="97" t="s">
        <v>1</v>
      </c>
      <c r="I9" t="s">
        <v>23</v>
      </c>
      <c r="J9" t="s">
        <v>24</v>
      </c>
      <c r="K9" t="s">
        <v>25</v>
      </c>
      <c r="L9" t="s">
        <v>26</v>
      </c>
    </row>
    <row r="10" spans="1:12">
      <c r="C10" s="6" t="s">
        <v>27</v>
      </c>
      <c r="D10" s="43">
        <v>0</v>
      </c>
      <c r="E10" s="120" t="s">
        <v>78</v>
      </c>
      <c r="F10" s="90" t="s">
        <v>74</v>
      </c>
      <c r="G10" s="90"/>
      <c r="H10" s="91"/>
      <c r="I10" s="7">
        <f>Start_date+Start_time</f>
        <v>43176.333333333336</v>
      </c>
      <c r="J10" s="7">
        <f>I10+"1:00"</f>
        <v>43176.375</v>
      </c>
      <c r="K10" s="8">
        <f>IF(ISBLANK(Distance),"",Open Control_1)</f>
        <v>43176.333333333336</v>
      </c>
      <c r="L10" s="8">
        <f>IF(ISBLANK(Distance),"",Close Control_1)</f>
        <v>43176.375</v>
      </c>
    </row>
    <row r="11" spans="1:12">
      <c r="C11" s="6" t="s">
        <v>28</v>
      </c>
      <c r="D11" s="43">
        <v>43.9</v>
      </c>
      <c r="E11" s="44" t="s">
        <v>75</v>
      </c>
      <c r="F11" s="90" t="s">
        <v>76</v>
      </c>
      <c r="G11" s="90"/>
      <c r="H11" s="91"/>
      <c r="I11">
        <f>IF(ISBLANK(Distance),"",IF(Distance&gt;1000,(Distance-1000)/26+33.0847,(IF(Distance&gt;600,(Distance-600)/28+18.799,(IF(Distance&gt;400,(Distance-400)/30+12.1324,(IF(Distance&gt;200,(Distance-200)/32+5.8824,Distance/34))))))))</f>
        <v>1.2911764705882351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2.9266666666666667</v>
      </c>
      <c r="K11" s="8">
        <f>IF(ISBLANK(Distance),"",Open_time Control_1+(INT(Open)&amp;":"&amp;IF(ROUND(((Open-INT(Open))*60),0)&lt;10,0,"")&amp;ROUND(((Open-INT(Open))*60),0)))</f>
        <v>43176.386805555558</v>
      </c>
      <c r="L11" s="8">
        <f>IF(ISBLANK(Distance),"",Open_time Control_1+(INT(Close)&amp;":"&amp;IF(ROUND(((Close-INT(Close))*60),0)&lt;10,0,"")&amp;ROUND(((Close-INT(Close))*60),0)))</f>
        <v>43176.455555555556</v>
      </c>
    </row>
    <row r="12" spans="1:12">
      <c r="C12" s="6" t="s">
        <v>29</v>
      </c>
      <c r="D12" s="43">
        <v>73.400000000000006</v>
      </c>
      <c r="E12" s="44" t="s">
        <v>80</v>
      </c>
      <c r="F12" s="90" t="s">
        <v>82</v>
      </c>
      <c r="G12" s="90"/>
      <c r="H12" s="91"/>
      <c r="I12">
        <f>IF(ISBLANK(Distance),"",IF(Distance&gt;1000,(Distance-1000)/26+33.0847,(IF(Distance&gt;600,(Distance-600)/28+18.799,(IF(Distance&gt;400,(Distance-400)/30+12.1324,(IF(Distance&gt;200,(Distance-200)/32+5.8824,Distance/34))))))))</f>
        <v>2.158823529411765</v>
      </c>
      <c r="J12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4.8933333333333335</v>
      </c>
      <c r="K12" s="8">
        <f>IF(ISBLANK(Distance),"",Open_time Control_1+(INT(Open)&amp;":"&amp;IF(ROUND(((Open-INT(Open))*60),0)&lt;10,0,"")&amp;ROUND(((Open-INT(Open))*60),0)))</f>
        <v>43176.423611111117</v>
      </c>
      <c r="L12" s="8">
        <f>IF(ISBLANK(Distance),"",Open_time Control_1+(INT(Close)&amp;":"&amp;IF(ROUND(((Close-INT(Close))*60),0)&lt;10,0,"")&amp;ROUND(((Close-INT(Close))*60),0)))</f>
        <v>43176.537500000006</v>
      </c>
    </row>
    <row r="13" spans="1:12">
      <c r="C13" s="6" t="s">
        <v>30</v>
      </c>
      <c r="D13" s="43">
        <v>113.5</v>
      </c>
      <c r="E13" s="44" t="s">
        <v>87</v>
      </c>
      <c r="F13" s="118" t="s">
        <v>88</v>
      </c>
      <c r="G13" s="118"/>
      <c r="H13" s="119"/>
      <c r="I13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3.3382352941176472</v>
      </c>
      <c r="J13">
        <f t="shared" si="0"/>
        <v>7.5666666666666664</v>
      </c>
      <c r="K13" s="8">
        <f>IF(ISBLANK(Distance),"",Open_time Control_1+(INT(Open)&amp;":"&amp;IF(ROUND(((Open-INT(Open))*60),0)&lt;10,0,"")&amp;ROUND(((Open-INT(Open))*60),0)))</f>
        <v>43176.472222222226</v>
      </c>
      <c r="L13" s="8">
        <f>IF(ISBLANK(Distance),"",Open_time Control_1+(INT(Close)&amp;":"&amp;IF(ROUND(((Close-INT(Close))*60),0)&lt;10,0,"")&amp;ROUND(((Close-INT(Close))*60),0)))</f>
        <v>43176.648611111115</v>
      </c>
    </row>
    <row r="14" spans="1:12">
      <c r="C14" s="6" t="s">
        <v>31</v>
      </c>
      <c r="D14" s="43">
        <v>161.69999999999999</v>
      </c>
      <c r="E14" s="44" t="s">
        <v>81</v>
      </c>
      <c r="F14" s="90" t="s">
        <v>83</v>
      </c>
      <c r="G14" s="90"/>
      <c r="H14" s="91"/>
      <c r="I14">
        <f t="shared" si="1"/>
        <v>4.7558823529411764</v>
      </c>
      <c r="J14">
        <f t="shared" si="0"/>
        <v>10.78</v>
      </c>
      <c r="K14" s="8">
        <f>IF(ISBLANK(Distance),"",Open_time Control_1+(INT(Open)&amp;":"&amp;IF(ROUND(((Open-INT(Open))*60),0)&lt;10,0,"")&amp;ROUND(((Open-INT(Open))*60),0)))</f>
        <v>43176.53125</v>
      </c>
      <c r="L14" s="8">
        <f>IF(ISBLANK(Distance),"",Open_time Control_1+(INT(Close)&amp;":"&amp;IF(ROUND(((Close-INT(Close))*60),0)&lt;10,0,"")&amp;ROUND(((Close-INT(Close))*60),0)))</f>
        <v>43176.782638888893</v>
      </c>
    </row>
    <row r="15" spans="1:12">
      <c r="C15" s="6" t="s">
        <v>32</v>
      </c>
      <c r="D15" s="43">
        <v>203.7</v>
      </c>
      <c r="E15" s="120" t="s">
        <v>79</v>
      </c>
      <c r="F15" s="90" t="s">
        <v>77</v>
      </c>
      <c r="G15" s="90"/>
      <c r="H15" s="91"/>
      <c r="I15">
        <f t="shared" si="1"/>
        <v>5.9980249999999993</v>
      </c>
      <c r="J15">
        <f t="shared" si="0"/>
        <v>13.5</v>
      </c>
      <c r="K15" s="8">
        <f>IF(ISBLANK(Distance),"",Open_time Control_1+(INT(Open)&amp;":"&amp;IF(ROUND(((Open-INT(Open))*60),0)&lt;10,0,"")&amp;ROUND(((Open-INT(Open))*60),0)))</f>
        <v>43176.583333333336</v>
      </c>
      <c r="L15" s="8">
        <f>IF(ISBLANK(Distance),"",Open_time Control_1+(INT(Close)&amp;":"&amp;IF(ROUND(((Close-INT(Close))*60),0)&lt;10,0,"")&amp;ROUND(((Close-INT(Close))*60),0)))</f>
        <v>43176.895833333336</v>
      </c>
    </row>
    <row r="16" spans="1:12">
      <c r="C16" s="6" t="s">
        <v>33</v>
      </c>
      <c r="D16" s="43"/>
      <c r="E16" s="44"/>
      <c r="F16" s="90"/>
      <c r="G16" s="90"/>
      <c r="H16" s="91"/>
      <c r="I16" t="str">
        <f t="shared" si="1"/>
        <v/>
      </c>
      <c r="J16" t="str">
        <f t="shared" si="0"/>
        <v/>
      </c>
      <c r="K16" s="8" t="str">
        <f>IF(ISBLANK(Distance),"",Open_time Control_1+(INT(Open)&amp;":"&amp;IF(ROUND(((Open-INT(Open))*60),0)&lt;10,0,"")&amp;ROUND(((Open-INT(Open))*60),0)))</f>
        <v/>
      </c>
      <c r="L16" s="8" t="str">
        <f>IF(ISBLANK(Distance),"",Open_time Control_1+(INT(Close)&amp;":"&amp;IF(ROUND(((Close-INT(Close))*60),0)&lt;10,0,"")&amp;ROUND(((Close-INT(Close))*60),0)))</f>
        <v/>
      </c>
    </row>
    <row r="17" spans="3:12">
      <c r="C17" s="6" t="s">
        <v>34</v>
      </c>
      <c r="D17" s="43"/>
      <c r="E17" s="44"/>
      <c r="F17" s="90"/>
      <c r="G17" s="90"/>
      <c r="H17" s="91"/>
      <c r="I17" t="str">
        <f t="shared" si="1"/>
        <v/>
      </c>
      <c r="J17" t="str">
        <f t="shared" si="0"/>
        <v/>
      </c>
      <c r="K17" s="8" t="str">
        <f>IF(ISBLANK(Distance),"",Open_time Control_1+(INT(Open)&amp;":"&amp;IF(ROUND(((Open-INT(Open))*60),0)&lt;10,0,"")&amp;ROUND(((Open-INT(Open))*60),0)))</f>
        <v/>
      </c>
      <c r="L17" s="8" t="str">
        <f>IF(ISBLANK(Distance),"",Open_time Control_1+(INT(Close)&amp;":"&amp;IF(ROUND(((Close-INT(Close))*60),0)&lt;10,0,"")&amp;ROUND(((Close-INT(Close))*60),0)))</f>
        <v/>
      </c>
    </row>
    <row r="18" spans="3:12">
      <c r="C18" s="6" t="s">
        <v>35</v>
      </c>
      <c r="D18" s="43"/>
      <c r="E18" s="44"/>
      <c r="F18" s="90"/>
      <c r="G18" s="90"/>
      <c r="H18" s="91"/>
      <c r="I18" t="str">
        <f t="shared" si="1"/>
        <v/>
      </c>
      <c r="J18" t="str">
        <f t="shared" si="0"/>
        <v/>
      </c>
      <c r="K18" s="8" t="str">
        <f>IF(ISBLANK(Distance),"",Open_time Control_1+(INT(Open)&amp;":"&amp;IF(ROUND(((Open-INT(Open))*60),0)&lt;10,0,"")&amp;ROUND(((Open-INT(Open))*60),0)))</f>
        <v/>
      </c>
      <c r="L18" s="8" t="str">
        <f>IF(ISBLANK(Distance),"",Open_time Control_1+(INT(Close)&amp;":"&amp;IF(ROUND(((Close-INT(Close))*60),0)&lt;10,0,"")&amp;ROUND(((Close-INT(Close))*60),0)))</f>
        <v/>
      </c>
    </row>
    <row r="19" spans="3:12">
      <c r="C19" s="6" t="s">
        <v>36</v>
      </c>
      <c r="D19" s="43"/>
      <c r="E19" s="44"/>
      <c r="F19" s="90"/>
      <c r="G19" s="90"/>
      <c r="H19" s="91"/>
      <c r="I19" t="str">
        <f t="shared" si="1"/>
        <v/>
      </c>
      <c r="J19" t="str">
        <f t="shared" si="0"/>
        <v/>
      </c>
      <c r="K19" s="8" t="str">
        <f>IF(ISBLANK(Distance),"",Open_time Control_1+(INT(Open)&amp;":"&amp;IF(ROUND(((Open-INT(Open))*60),0)&lt;10,0,"")&amp;ROUND(((Open-INT(Open))*60),0)))</f>
        <v/>
      </c>
      <c r="L19" s="8" t="str">
        <f>IF(ISBLANK(Distance),"",Open_time Control_1+(INT(Close)&amp;":"&amp;IF(ROUND(((Close-INT(Close))*60),0)&lt;10,0,"")&amp;ROUND(((Close-INT(Close))*60),0)))</f>
        <v/>
      </c>
    </row>
    <row r="20" spans="3:12">
      <c r="C20" s="6" t="s">
        <v>37</v>
      </c>
      <c r="D20" s="43"/>
      <c r="E20" s="44"/>
      <c r="F20" s="90"/>
      <c r="G20" s="90"/>
      <c r="H20" s="91"/>
      <c r="I20" t="str">
        <f t="shared" si="1"/>
        <v/>
      </c>
      <c r="J20" t="str">
        <f t="shared" si="0"/>
        <v/>
      </c>
      <c r="K20" s="8" t="str">
        <f>IF(ISBLANK(Distance),"",Open_time Control_1+(INT(Open)&amp;":"&amp;IF(ROUND(((Open-INT(Open))*60),0)&lt;10,0,"")&amp;ROUND(((Open-INT(Open))*60),0)))</f>
        <v/>
      </c>
      <c r="L20" s="8" t="str">
        <f>IF(ISBLANK(Distance),"",Open_time Control_1+(INT(Close)&amp;":"&amp;IF(ROUND(((Close-INT(Close))*60),0)&lt;10,0,"")&amp;ROUND(((Close-INT(Close))*60),0)))</f>
        <v/>
      </c>
    </row>
    <row r="21" spans="3:12">
      <c r="C21" s="6" t="s">
        <v>38</v>
      </c>
      <c r="D21" s="43"/>
      <c r="E21" s="44"/>
      <c r="F21" s="90"/>
      <c r="G21" s="90"/>
      <c r="H21" s="91"/>
      <c r="I21" t="str">
        <f t="shared" si="1"/>
        <v/>
      </c>
      <c r="J21" t="str">
        <f t="shared" si="0"/>
        <v/>
      </c>
      <c r="K21" s="8" t="str">
        <f>IF(ISBLANK(Distance),"",Open_time Control_1+(INT(Open)&amp;":"&amp;IF(ROUND(((Open-INT(Open))*60),0)&lt;10,0,"")&amp;ROUND(((Open-INT(Open))*60),0)))</f>
        <v/>
      </c>
      <c r="L21" s="8" t="str">
        <f>IF(ISBLANK(Distance),"",Open_time Control_1+(INT(Close)&amp;":"&amp;IF(ROUND(((Close-INT(Close))*60),0)&lt;10,0,"")&amp;ROUND(((Close-INT(Close))*60),0)))</f>
        <v/>
      </c>
    </row>
    <row r="22" spans="3:12">
      <c r="C22" s="6" t="s">
        <v>39</v>
      </c>
      <c r="D22" s="43"/>
      <c r="E22" s="44"/>
      <c r="F22" s="90"/>
      <c r="G22" s="90"/>
      <c r="H22" s="91"/>
      <c r="I22" t="str">
        <f t="shared" si="1"/>
        <v/>
      </c>
      <c r="J22" t="str">
        <f t="shared" si="0"/>
        <v/>
      </c>
      <c r="K22" s="8" t="str">
        <f>IF(ISBLANK(Distance),"",Open_time Control_1+(INT(Open)&amp;":"&amp;IF(ROUND(((Open-INT(Open))*60),0)&lt;10,0,"")&amp;ROUND(((Open-INT(Open))*60),0)))</f>
        <v/>
      </c>
      <c r="L22" s="8" t="str">
        <f>IF(ISBLANK(Distance),"",Open_time Control_1+(INT(Close)&amp;":"&amp;IF(ROUND(((Close-INT(Close))*60),0)&lt;10,0,"")&amp;ROUND(((Close-INT(Close))*60),0)))</f>
        <v/>
      </c>
    </row>
    <row r="23" spans="3:12">
      <c r="C23" s="6" t="s">
        <v>40</v>
      </c>
      <c r="D23" s="43"/>
      <c r="E23" s="44"/>
      <c r="F23" s="90"/>
      <c r="G23" s="90"/>
      <c r="H23" s="91"/>
      <c r="I23" t="str">
        <f t="shared" si="1"/>
        <v/>
      </c>
      <c r="J23" t="str">
        <f t="shared" si="0"/>
        <v/>
      </c>
      <c r="K23" s="8" t="str">
        <f>IF(ISBLANK(Distance),"",Open_time Control_1+(INT(Open)&amp;":"&amp;IF(ROUND(((Open-INT(Open))*60),0)&lt;10,0,"")&amp;ROUND(((Open-INT(Open))*60),0)))</f>
        <v/>
      </c>
      <c r="L23" s="8" t="str">
        <f>IF(ISBLANK(Distance),"",Open_time Control_1+(INT(Close)&amp;":"&amp;IF(ROUND(((Close-INT(Close))*60),0)&lt;10,0,"")&amp;ROUND(((Close-INT(Close))*60),0)))</f>
        <v/>
      </c>
    </row>
    <row r="24" spans="3:12">
      <c r="C24" s="6" t="s">
        <v>41</v>
      </c>
      <c r="D24" s="43"/>
      <c r="E24" s="44"/>
      <c r="F24" s="90"/>
      <c r="G24" s="90"/>
      <c r="H24" s="91"/>
      <c r="I24" t="str">
        <f t="shared" si="1"/>
        <v/>
      </c>
      <c r="J24" t="str">
        <f t="shared" si="0"/>
        <v/>
      </c>
      <c r="K24" s="8" t="str">
        <f>IF(ISBLANK(Distance),"",Open_time Control_1+(INT(Open)&amp;":"&amp;IF(ROUND(((Open-INT(Open))*60),0)&lt;10,0,"")&amp;ROUND(((Open-INT(Open))*60),0)))</f>
        <v/>
      </c>
      <c r="L24" s="8" t="str">
        <f>IF(ISBLANK(Distance),"",Open_time Control_1+(INT(Close)&amp;":"&amp;IF(ROUND(((Close-INT(Close))*60),0)&lt;10,0,"")&amp;ROUND(((Close-INT(Close))*60),0)))</f>
        <v/>
      </c>
    </row>
    <row r="25" spans="3:12">
      <c r="C25" s="6" t="s">
        <v>42</v>
      </c>
      <c r="D25" s="43"/>
      <c r="E25" s="44"/>
      <c r="F25" s="90"/>
      <c r="G25" s="90"/>
      <c r="H25" s="91"/>
      <c r="I25" t="str">
        <f t="shared" si="1"/>
        <v/>
      </c>
      <c r="J25" t="str">
        <f t="shared" si="0"/>
        <v/>
      </c>
      <c r="K25" s="8" t="str">
        <f>IF(ISBLANK(Distance),"",Open_time Control_1+(INT(Open)&amp;":"&amp;IF(ROUND(((Open-INT(Open))*60),0)&lt;10,0,"")&amp;ROUND(((Open-INT(Open))*60),0)))</f>
        <v/>
      </c>
      <c r="L25" s="8" t="str">
        <f>IF(ISBLANK(Distance),"",Open_time Control_1+(INT(Close)&amp;":"&amp;IF(ROUND(((Close-INT(Close))*60),0)&lt;10,0,"")&amp;ROUND(((Close-INT(Close))*60),0)))</f>
        <v/>
      </c>
    </row>
    <row r="26" spans="3:12">
      <c r="C26" s="6" t="s">
        <v>43</v>
      </c>
      <c r="D26" s="43"/>
      <c r="E26" s="44"/>
      <c r="F26" s="90"/>
      <c r="G26" s="90"/>
      <c r="H26" s="91"/>
      <c r="I26" t="str">
        <f t="shared" si="1"/>
        <v/>
      </c>
      <c r="J26" t="str">
        <f t="shared" si="0"/>
        <v/>
      </c>
      <c r="K26" s="8" t="str">
        <f>IF(ISBLANK(Distance),"",Open_time Control_1+(INT(Open)&amp;":"&amp;IF(ROUND(((Open-INT(Open))*60),0)&lt;10,0,"")&amp;ROUND(((Open-INT(Open))*60),0)))</f>
        <v/>
      </c>
      <c r="L26" s="8" t="str">
        <f>IF(ISBLANK(Distance),"",Open_time Control_1+(INT(Close)&amp;":"&amp;IF(ROUND(((Close-INT(Close))*60),0)&lt;10,0,"")&amp;ROUND(((Close-INT(Close))*60),0)))</f>
        <v/>
      </c>
    </row>
    <row r="27" spans="3:12">
      <c r="C27" s="6" t="s">
        <v>44</v>
      </c>
      <c r="D27" s="43"/>
      <c r="E27" s="44"/>
      <c r="F27" s="90"/>
      <c r="G27" s="90"/>
      <c r="H27" s="91"/>
      <c r="I27" t="str">
        <f t="shared" si="1"/>
        <v/>
      </c>
      <c r="J27" t="str">
        <f t="shared" si="0"/>
        <v/>
      </c>
      <c r="K27" s="8" t="str">
        <f>IF(ISBLANK(Distance),"",Open_time Control_1+(INT(Open)&amp;":"&amp;IF(ROUND(((Open-INT(Open))*60),0)&lt;10,0,"")&amp;ROUND(((Open-INT(Open))*60),0)))</f>
        <v/>
      </c>
      <c r="L27" s="8" t="str">
        <f>IF(ISBLANK(Distance),"",Open_time Control_1+(INT(Close)&amp;":"&amp;IF(ROUND(((Close-INT(Close))*60),0)&lt;10,0,"")&amp;ROUND(((Close-INT(Close))*60),0)))</f>
        <v/>
      </c>
    </row>
    <row r="28" spans="3:12">
      <c r="C28" s="6" t="s">
        <v>45</v>
      </c>
      <c r="D28" s="43"/>
      <c r="E28" s="44"/>
      <c r="F28" s="90"/>
      <c r="G28" s="90"/>
      <c r="H28" s="91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8" t="str">
        <f>IF(ISBLANK(Distance),"",Open_time Control_1+(INT(Open)&amp;":"&amp;IF(ROUND(((Open-INT(Open))*60),0)&lt;10,0,"")&amp;ROUND(((Open-INT(Open))*60),0)))</f>
        <v/>
      </c>
      <c r="L28" s="8" t="str">
        <f>IF(ISBLANK(Distance),"",Open_time Control_1+(INT(Close)&amp;":"&amp;IF(ROUND(((Close-INT(Close))*60),0)&lt;10,0,"")&amp;ROUND(((Close-INT(Close))*60),0)))</f>
        <v/>
      </c>
    </row>
    <row r="29" spans="3:12" ht="13.5" thickBot="1">
      <c r="C29" s="6" t="s">
        <v>46</v>
      </c>
      <c r="D29" s="34"/>
      <c r="E29" s="35"/>
      <c r="F29" s="92"/>
      <c r="G29" s="92"/>
      <c r="H29" s="93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8" t="str">
        <f>IF(ISBLANK(Distance),"",Open_time Control_1+(INT(Open)&amp;":"&amp;IF(ROUND(((Open-INT(Open))*60),0)&lt;10,0,"")&amp;ROUND(((Open-INT(Open))*60),0)))</f>
        <v/>
      </c>
      <c r="L29" s="8" t="str">
        <f>IF(ISBLANK(Distance),"",Open_time Control_1+(INT(Close)&amp;":"&amp;IF(ROUND(((Close-INT(Close))*60),0)&lt;10,0,"")&amp;ROUND(((Close-INT(Close))*60),0)))</f>
        <v/>
      </c>
    </row>
    <row r="30" spans="3:12">
      <c r="D30" s="98" t="s">
        <v>3</v>
      </c>
    </row>
    <row r="31" spans="3:12">
      <c r="D31" s="99" t="s">
        <v>7</v>
      </c>
    </row>
    <row r="32" spans="3:12">
      <c r="D32" s="100">
        <v>0</v>
      </c>
      <c r="E32" t="s">
        <v>8</v>
      </c>
      <c r="G32" t="s">
        <v>9</v>
      </c>
    </row>
    <row r="33" spans="4:8">
      <c r="D33" s="98" t="s">
        <v>13</v>
      </c>
    </row>
    <row r="34" spans="4:8">
      <c r="D34">
        <v>55</v>
      </c>
      <c r="E34" t="s">
        <v>10</v>
      </c>
      <c r="G34" t="s">
        <v>11</v>
      </c>
      <c r="H34" t="s">
        <v>12</v>
      </c>
    </row>
    <row r="35" spans="4:8">
      <c r="D35" s="98" t="s">
        <v>4</v>
      </c>
    </row>
    <row r="37" spans="4:8">
      <c r="D37" s="99" t="s">
        <v>5</v>
      </c>
    </row>
  </sheetData>
  <phoneticPr fontId="12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680"/>
  <sheetViews>
    <sheetView showGridLines="0" tabSelected="1" topLeftCell="A7" zoomScale="50" zoomScaleNormal="75" workbookViewId="0">
      <selection activeCell="AC43" sqref="AC43"/>
    </sheetView>
  </sheetViews>
  <sheetFormatPr defaultColWidth="8.7109375" defaultRowHeight="12.75"/>
  <cols>
    <col min="1" max="1" width="9.28515625" style="2" customWidth="1"/>
    <col min="2" max="2" width="14.5703125" customWidth="1"/>
    <col min="3" max="3" width="15.7109375" customWidth="1"/>
    <col min="4" max="4" width="19.28515625" customWidth="1"/>
    <col min="5" max="5" width="24.42578125" customWidth="1"/>
    <col min="6" max="6" width="24.7109375" customWidth="1"/>
    <col min="7" max="7" width="20.140625" customWidth="1"/>
    <col min="8" max="8" width="11.7109375" customWidth="1"/>
    <col min="9" max="9" width="8.7109375" customWidth="1"/>
    <col min="20" max="20" width="13.140625" customWidth="1"/>
    <col min="21" max="21" width="5.7109375" customWidth="1"/>
  </cols>
  <sheetData>
    <row r="1" spans="1:20" ht="21" thickBot="1">
      <c r="A1" s="23" t="s">
        <v>47</v>
      </c>
      <c r="B1" s="10"/>
      <c r="C1" s="10"/>
      <c r="D1" s="10"/>
      <c r="E1" s="10"/>
      <c r="F1" s="10"/>
      <c r="G1" s="10"/>
    </row>
    <row r="2" spans="1:20" ht="33.75" customHeight="1" thickBot="1">
      <c r="A2" s="24" t="s">
        <v>48</v>
      </c>
      <c r="B2" s="25" t="s">
        <v>23</v>
      </c>
      <c r="C2" s="25" t="s">
        <v>24</v>
      </c>
      <c r="D2" s="25" t="s">
        <v>22</v>
      </c>
      <c r="E2" s="25" t="s">
        <v>49</v>
      </c>
      <c r="F2" s="25" t="s">
        <v>50</v>
      </c>
      <c r="G2" s="24" t="s">
        <v>51</v>
      </c>
      <c r="N2" s="1"/>
    </row>
    <row r="3" spans="1:20" ht="36" customHeight="1">
      <c r="A3" s="31"/>
      <c r="B3" s="17">
        <f>Control_1 Open_time</f>
        <v>43176.333333333336</v>
      </c>
      <c r="C3" s="17">
        <f>Control_1 Close_time</f>
        <v>43176.375</v>
      </c>
      <c r="D3" s="18"/>
      <c r="E3" s="30" t="str">
        <f>IF(ISBLANK(Control_1 Establishment_1),"",Control_1 Establishment_1)</f>
        <v>Start Control</v>
      </c>
      <c r="F3" s="27"/>
      <c r="G3" s="26"/>
      <c r="K3" s="47"/>
      <c r="N3" s="1"/>
    </row>
    <row r="4" spans="1:20" ht="36" customHeight="1">
      <c r="A4" s="32">
        <f>IF(ISBLANK(Distance Control_1),"",Control_1 Distance)</f>
        <v>0</v>
      </c>
      <c r="B4" s="19">
        <f>Control_1 Open_time</f>
        <v>43176.333333333336</v>
      </c>
      <c r="C4" s="19">
        <f>Control_1 Close_time</f>
        <v>43176.375</v>
      </c>
      <c r="D4" s="30" t="str">
        <f>IF(ISBLANK(Locale Control_1),"",Locale Control_1)</f>
        <v>Steveston/Moncton&amp; 3rd Ave</v>
      </c>
      <c r="E4" s="30" t="str">
        <f>IF(ISBLANK(Control_1 Establishment_2),"",Control_1 Establishment_2)</f>
        <v/>
      </c>
      <c r="F4" s="27"/>
      <c r="G4" s="26"/>
      <c r="K4" s="47"/>
      <c r="N4" s="1"/>
    </row>
    <row r="5" spans="1:20" ht="36" customHeight="1" thickBot="1">
      <c r="A5" s="33"/>
      <c r="B5" s="20">
        <f>Control_1 Open_time</f>
        <v>43176.333333333336</v>
      </c>
      <c r="C5" s="20">
        <f>Control_1 Close_time</f>
        <v>43176.375</v>
      </c>
      <c r="D5" s="21"/>
      <c r="E5" s="94" t="str">
        <f>IF(ISBLANK(Control_1 Establishment_3),"",Control_1 Establishment_3)</f>
        <v/>
      </c>
      <c r="F5" s="29"/>
      <c r="G5" s="28"/>
      <c r="K5" s="47"/>
    </row>
    <row r="6" spans="1:20" ht="36" customHeight="1">
      <c r="A6" s="31"/>
      <c r="B6" s="17">
        <f>Control_2 Open_time</f>
        <v>43176.386805555558</v>
      </c>
      <c r="C6" s="17">
        <f>Control_2 Close_time</f>
        <v>43176.455555555556</v>
      </c>
      <c r="D6" s="22"/>
      <c r="E6" s="30" t="str">
        <f>IF(ISBLANK(Control_2 Establishment_1),"",Control_2 Establishment_1)</f>
        <v>Otter Co-Op - Staffed</v>
      </c>
      <c r="F6" s="27"/>
      <c r="G6" s="26"/>
      <c r="K6" s="47"/>
    </row>
    <row r="7" spans="1:20" ht="36" customHeight="1">
      <c r="A7" s="32">
        <f>IF(ISBLANK(Distance Control_2),"",Control_2 Distance)</f>
        <v>43.9</v>
      </c>
      <c r="B7" s="19">
        <f>Control_2 Open_time</f>
        <v>43176.386805555558</v>
      </c>
      <c r="C7" s="19">
        <f>Control_2 Close_time</f>
        <v>43176.455555555556</v>
      </c>
      <c r="D7" s="30" t="str">
        <f>IF(ISBLANK(Locale Control_2),"",Locale Control_2)</f>
        <v>Ladner Trunk and 64th Ave</v>
      </c>
      <c r="E7" s="30" t="str">
        <f>IF(ISBLANK(Control_2 Establishment_2),"",Control_2 Establishment_2)</f>
        <v/>
      </c>
      <c r="F7" s="27"/>
      <c r="G7" s="26"/>
      <c r="K7" s="47"/>
    </row>
    <row r="8" spans="1:20" ht="36" customHeight="1" thickBot="1">
      <c r="A8" s="33"/>
      <c r="B8" s="20">
        <f>Control_2 Open_time</f>
        <v>43176.386805555558</v>
      </c>
      <c r="C8" s="20">
        <f>Control_2 Close_time</f>
        <v>43176.455555555556</v>
      </c>
      <c r="D8" s="21"/>
      <c r="E8" s="94" t="str">
        <f>IF(ISBLANK(Control_2 Establishment_3),"",Control_2 Establishment_3)</f>
        <v/>
      </c>
      <c r="F8" s="29"/>
      <c r="G8" s="28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36" customHeight="1">
      <c r="A9" s="31"/>
      <c r="B9" s="17">
        <f>Control_3 Open_time</f>
        <v>43176.423611111117</v>
      </c>
      <c r="C9" s="17">
        <f>Control_3 Close_time</f>
        <v>43176.537500000006</v>
      </c>
      <c r="D9" s="22"/>
      <c r="E9" s="30" t="str">
        <f>IF(ISBLANK(Control_3 Establishment_1),"",Control_3 Establishment_1)</f>
        <v>Starbucks coffee - Staffed</v>
      </c>
      <c r="F9" s="27"/>
      <c r="G9" s="26"/>
      <c r="J9" s="50" t="s">
        <v>52</v>
      </c>
      <c r="K9" s="54"/>
      <c r="L9" s="48"/>
      <c r="M9" s="48"/>
      <c r="N9" s="48"/>
      <c r="O9" s="48"/>
      <c r="P9" s="48"/>
      <c r="Q9" s="48"/>
      <c r="R9" s="48"/>
      <c r="S9" s="48"/>
    </row>
    <row r="10" spans="1:20" ht="36" customHeight="1">
      <c r="A10" s="32">
        <f>IF(ISBLANK(Distance Control_3),"",Control_3 Distance)</f>
        <v>73.400000000000006</v>
      </c>
      <c r="B10" s="19">
        <f>Control_3 Open_time</f>
        <v>43176.423611111117</v>
      </c>
      <c r="C10" s="19">
        <f>Control_3 Close_time</f>
        <v>43176.537500000006</v>
      </c>
      <c r="D10" s="30" t="str">
        <f>IF(ISBLANK(Locale Control_3),"",Locale Control_3)</f>
        <v>128th and 16th Ave</v>
      </c>
      <c r="E10" s="30" t="str">
        <f>IF(ISBLANK(Control_3 Establishment_2),"",Control_3 Establishment_2)</f>
        <v/>
      </c>
      <c r="F10" s="27"/>
      <c r="G10" s="26"/>
      <c r="J10" s="53" t="str">
        <f>IF(ISBLANK(Brevet_Description),"",Brevet_Description)</f>
        <v>LM-E.Bird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36" customHeight="1" thickBot="1">
      <c r="A11" s="33"/>
      <c r="B11" s="20">
        <f>Control_3 Open_time</f>
        <v>43176.423611111117</v>
      </c>
      <c r="C11" s="20">
        <f>Control_3 Close_time</f>
        <v>43176.537500000006</v>
      </c>
      <c r="D11" s="21"/>
      <c r="E11" s="94" t="str">
        <f>IF(ISBLANK(Control_3 Establishment_3),"",Control_3 Establishment_3)</f>
        <v/>
      </c>
      <c r="F11" s="29"/>
      <c r="G11" s="28"/>
      <c r="J11" s="51" t="s">
        <v>53</v>
      </c>
      <c r="L11" s="66"/>
      <c r="M11" s="67"/>
      <c r="N11" s="67"/>
      <c r="O11" s="67"/>
      <c r="P11" s="67"/>
      <c r="Q11" s="67"/>
      <c r="R11" s="67"/>
      <c r="S11" s="67"/>
      <c r="T11" s="65"/>
    </row>
    <row r="12" spans="1:20" ht="36" customHeight="1" thickBot="1">
      <c r="A12" s="31"/>
      <c r="B12" s="17">
        <f>Control_4 Open_time</f>
        <v>43176.472222222226</v>
      </c>
      <c r="C12" s="17">
        <f>Control_4 Close_time</f>
        <v>43176.648611111115</v>
      </c>
      <c r="D12" s="22"/>
      <c r="E12" s="30" t="str">
        <f>IF(ISBLANK(Control_4 Establishment_1),"",Control_4 Establishment_1)</f>
        <v>Lee's Market</v>
      </c>
      <c r="F12" s="27"/>
      <c r="G12" s="26"/>
      <c r="J12" s="51" t="s">
        <v>54</v>
      </c>
      <c r="K12" s="51"/>
      <c r="L12" s="68"/>
      <c r="M12" s="68"/>
      <c r="N12" s="68"/>
      <c r="O12" s="68"/>
      <c r="P12" s="68"/>
      <c r="Q12" s="68"/>
      <c r="R12" s="68"/>
      <c r="S12" s="68"/>
      <c r="T12" s="63"/>
    </row>
    <row r="13" spans="1:20" ht="36" customHeight="1" thickBot="1">
      <c r="A13" s="32">
        <f>IF(ISBLANK(Distance Control_4),"",Control_4 Distance)</f>
        <v>113.5</v>
      </c>
      <c r="B13" s="19">
        <f>Control_4 Open_time</f>
        <v>43176.472222222226</v>
      </c>
      <c r="C13" s="19">
        <f>Control_4 Close_time</f>
        <v>43176.648611111115</v>
      </c>
      <c r="D13" s="30" t="str">
        <f>IF(ISBLANK(Locale Control_4),"",Locale Control_4)</f>
        <v>Fort Langley</v>
      </c>
      <c r="E13" s="30"/>
      <c r="F13" s="27"/>
      <c r="G13" s="26"/>
      <c r="J13" s="51"/>
      <c r="K13" s="51"/>
      <c r="L13" s="68"/>
      <c r="M13" s="68"/>
      <c r="N13" s="68"/>
      <c r="O13" s="68"/>
      <c r="P13" s="68"/>
      <c r="Q13" s="68"/>
      <c r="R13" s="68"/>
      <c r="S13" s="68"/>
      <c r="T13" s="63"/>
    </row>
    <row r="14" spans="1:20" ht="36" customHeight="1" thickBot="1">
      <c r="A14" s="33"/>
      <c r="B14" s="20">
        <f>Control_4 Open_time</f>
        <v>43176.472222222226</v>
      </c>
      <c r="C14" s="20">
        <f>Control_4 Close_time</f>
        <v>43176.648611111115</v>
      </c>
      <c r="D14" s="21"/>
      <c r="E14" s="94"/>
      <c r="F14" s="29"/>
      <c r="G14" s="28"/>
      <c r="J14" s="51" t="s">
        <v>55</v>
      </c>
      <c r="K14" s="51"/>
      <c r="L14" s="68"/>
      <c r="M14" s="68"/>
      <c r="N14" s="68"/>
      <c r="O14" s="69"/>
      <c r="P14" s="69" t="s">
        <v>56</v>
      </c>
      <c r="Q14" s="69"/>
      <c r="R14" s="69"/>
      <c r="S14" s="68"/>
      <c r="T14" s="63"/>
    </row>
    <row r="15" spans="1:20" ht="36" customHeight="1" thickBot="1">
      <c r="A15" s="31"/>
      <c r="B15" s="17">
        <f>Control_5 Open_time</f>
        <v>43176.53125</v>
      </c>
      <c r="C15" s="17">
        <f>Control_5 Close_time</f>
        <v>43176.782638888893</v>
      </c>
      <c r="D15" s="22"/>
      <c r="E15" s="30" t="str">
        <f>IF(ISBLANK(Control_5 Establishment_1),"",Control_5 Establishment_1)</f>
        <v>At gate - staffed</v>
      </c>
      <c r="F15" s="27"/>
      <c r="G15" s="26"/>
      <c r="J15" s="51" t="s">
        <v>57</v>
      </c>
      <c r="K15" s="51"/>
      <c r="L15" s="68"/>
      <c r="M15" s="68"/>
      <c r="N15" s="68"/>
      <c r="O15" s="69"/>
      <c r="P15" s="69" t="s">
        <v>58</v>
      </c>
      <c r="Q15" s="69"/>
      <c r="R15" s="69"/>
      <c r="S15" s="68"/>
      <c r="T15" s="63"/>
    </row>
    <row r="16" spans="1:20" ht="36" customHeight="1">
      <c r="A16" s="32">
        <f>IF(ISBLANK(Distance Control_5),"",Control_5 Distance)</f>
        <v>161.69999999999999</v>
      </c>
      <c r="B16" s="19">
        <f>Control_5 Open_time</f>
        <v>43176.53125</v>
      </c>
      <c r="C16" s="19">
        <f>Control_5 Close_time</f>
        <v>43176.782638888893</v>
      </c>
      <c r="D16" s="30" t="str">
        <f>IF(ISBLANK(Locale Control_5),"",Locale Control_5)</f>
        <v>At turn onto 72nd Ave.</v>
      </c>
      <c r="E16" s="30" t="str">
        <f>IF(ISBLANK(Control_5 Establishment_2),"",Control_5 Establishment_2)</f>
        <v/>
      </c>
      <c r="F16" s="27"/>
      <c r="G16" s="26"/>
      <c r="L16" s="70"/>
      <c r="M16" s="70"/>
      <c r="N16" s="70"/>
      <c r="O16" s="70"/>
      <c r="P16" s="70"/>
      <c r="Q16" s="70"/>
      <c r="R16" s="70"/>
      <c r="S16" s="70"/>
    </row>
    <row r="17" spans="1:21" ht="36" customHeight="1" thickBot="1">
      <c r="A17" s="33"/>
      <c r="B17" s="20">
        <f>Control_5 Open_time</f>
        <v>43176.53125</v>
      </c>
      <c r="C17" s="20">
        <f>Control_5 Close_time</f>
        <v>43176.782638888893</v>
      </c>
      <c r="D17" s="21"/>
      <c r="E17" s="94" t="str">
        <f>IF(ISBLANK(Control_5 Establishment_3),"",Control_5 Establishment_3)</f>
        <v/>
      </c>
      <c r="F17" s="29"/>
      <c r="G17" s="28"/>
      <c r="J17" s="51" t="s">
        <v>59</v>
      </c>
      <c r="L17" s="68"/>
      <c r="M17" s="68"/>
      <c r="N17" s="68"/>
      <c r="O17" s="70"/>
      <c r="P17" s="69" t="s">
        <v>60</v>
      </c>
      <c r="Q17" s="68"/>
      <c r="R17" s="71"/>
      <c r="S17" s="71"/>
      <c r="T17" s="64"/>
    </row>
    <row r="18" spans="1:21" ht="36" customHeight="1">
      <c r="A18" s="31"/>
      <c r="B18" s="17">
        <f>Control_6 Open_time</f>
        <v>43176.583333333336</v>
      </c>
      <c r="C18" s="17">
        <f>Control_6 Close_time</f>
        <v>43176.895833333336</v>
      </c>
      <c r="D18" s="22"/>
      <c r="E18" s="30" t="str">
        <f>IF(ISBLANK(Control_6 Establishment_1),"",Control_6 Establishment_1)</f>
        <v>Buck and Ear Pub - Staffed</v>
      </c>
      <c r="F18" s="27"/>
      <c r="G18" s="26"/>
      <c r="L18" s="70"/>
      <c r="M18" s="70"/>
      <c r="N18" s="70"/>
      <c r="O18" s="70"/>
      <c r="P18" s="70"/>
      <c r="Q18" s="70"/>
      <c r="R18" s="70"/>
      <c r="S18" s="70"/>
    </row>
    <row r="19" spans="1:21" ht="36" customHeight="1">
      <c r="A19" s="32">
        <f>IF(ISBLANK(Distance Control_6),"",Control_6 Distance)</f>
        <v>203.7</v>
      </c>
      <c r="B19" s="19">
        <f>Control_6 Open_time</f>
        <v>43176.583333333336</v>
      </c>
      <c r="C19" s="19">
        <f>Control_6 Close_time</f>
        <v>43176.895833333336</v>
      </c>
      <c r="D19" s="30" t="str">
        <f>IF(ISBLANK(Locale Control_6),"",Locale Control_6)</f>
        <v>Steveston/Moncton &amp; 3rd Ave</v>
      </c>
      <c r="E19" s="30" t="str">
        <f>IF(ISBLANK(Control_6 Establishment_2),"",Control_6 Establishment_2)</f>
        <v/>
      </c>
      <c r="F19" s="27"/>
      <c r="G19" s="26"/>
      <c r="L19" s="70"/>
      <c r="M19" s="70"/>
      <c r="N19" s="70"/>
      <c r="O19" s="70"/>
      <c r="P19" s="70"/>
      <c r="Q19" s="70"/>
      <c r="R19" s="70"/>
      <c r="S19" s="70"/>
    </row>
    <row r="20" spans="1:21" ht="36" customHeight="1" thickBot="1">
      <c r="A20" s="33"/>
      <c r="B20" s="20">
        <f>Control_5 Open_time</f>
        <v>43176.53125</v>
      </c>
      <c r="C20" s="20">
        <f>Control_5 Close_time</f>
        <v>43176.782638888893</v>
      </c>
      <c r="D20" s="21"/>
      <c r="E20" s="94" t="str">
        <f>IF(ISBLANK(Control_5 Establishment_3),"",Control_5 Establishment_3)</f>
        <v/>
      </c>
      <c r="F20" s="29"/>
      <c r="G20" s="28"/>
      <c r="J20" s="56" t="s">
        <v>61</v>
      </c>
      <c r="K20" s="56"/>
      <c r="L20" s="72"/>
      <c r="M20" s="72"/>
      <c r="N20" s="72"/>
      <c r="O20" s="72"/>
      <c r="P20" s="72"/>
      <c r="Q20" s="72"/>
      <c r="R20" s="72"/>
      <c r="S20" s="72"/>
      <c r="T20" s="56"/>
    </row>
    <row r="21" spans="1:21" ht="36" customHeight="1">
      <c r="A21" s="31"/>
      <c r="B21" s="17" t="str">
        <f>Control_7 Open_time</f>
        <v/>
      </c>
      <c r="C21" s="17" t="str">
        <f>Control_7 Close_time</f>
        <v/>
      </c>
      <c r="D21" s="22"/>
      <c r="E21" s="30" t="str">
        <f>IF(ISBLANK(Control_7 Establishment_1),"",Control_7 Establishment_1)</f>
        <v/>
      </c>
      <c r="F21" s="27"/>
      <c r="G21" s="26"/>
      <c r="L21" s="70"/>
      <c r="M21" s="70"/>
      <c r="N21" s="70"/>
      <c r="O21" s="70"/>
      <c r="P21" s="70"/>
      <c r="Q21" s="70"/>
      <c r="R21" s="70"/>
      <c r="S21" s="70"/>
    </row>
    <row r="22" spans="1:21" ht="36" customHeight="1">
      <c r="A22" s="32" t="str">
        <f>IF(ISBLANK(Distance Control_7),"",Control_7 Distance)</f>
        <v/>
      </c>
      <c r="B22" s="19" t="str">
        <f>Control_7 Open_time</f>
        <v/>
      </c>
      <c r="C22" s="19" t="str">
        <f>Control_7 Close_time</f>
        <v/>
      </c>
      <c r="D22" s="30" t="str">
        <f>IF(ISBLANK(Locale Control_7),"",Locale Control_7)</f>
        <v/>
      </c>
      <c r="E22" s="30" t="str">
        <f>IF(ISBLANK(Control_7 Establishment_2),"",Control_7 Establishment_2)</f>
        <v/>
      </c>
      <c r="F22" s="27"/>
      <c r="G22" s="26"/>
      <c r="J22" s="61" t="s">
        <v>62</v>
      </c>
      <c r="K22" s="61"/>
      <c r="L22" s="73"/>
      <c r="M22" s="73"/>
      <c r="N22" s="73"/>
      <c r="O22" s="73"/>
      <c r="P22" s="73"/>
      <c r="Q22" s="73"/>
      <c r="R22" s="73"/>
      <c r="S22" s="73"/>
      <c r="T22" s="61"/>
    </row>
    <row r="23" spans="1:21" ht="36" customHeight="1" thickBot="1">
      <c r="A23" s="33"/>
      <c r="B23" s="20" t="str">
        <f>Control_7 Open_time</f>
        <v/>
      </c>
      <c r="C23" s="20" t="str">
        <f>Control_7 Close_time</f>
        <v/>
      </c>
      <c r="D23" s="21"/>
      <c r="E23" s="94" t="str">
        <f>IF(ISBLANK(Control_7 Establishment_3),"",Control_7 Establishment_3)</f>
        <v/>
      </c>
      <c r="F23" s="29"/>
      <c r="G23" s="28"/>
      <c r="J23" s="51" t="s">
        <v>63</v>
      </c>
      <c r="K23" s="57">
        <f>IF(ISBLANK(Start_date),"",Start_date)</f>
        <v>43176</v>
      </c>
      <c r="L23" s="74"/>
      <c r="M23" s="74"/>
      <c r="N23" s="70"/>
      <c r="O23" s="69" t="s">
        <v>64</v>
      </c>
      <c r="P23" s="70"/>
      <c r="Q23" s="71"/>
      <c r="R23" s="71"/>
      <c r="S23" s="71"/>
      <c r="T23" s="55"/>
    </row>
    <row r="24" spans="1:21" ht="36" customHeight="1" thickBot="1">
      <c r="A24" s="31"/>
      <c r="B24" s="17" t="str">
        <f>Control_8 Open_time</f>
        <v/>
      </c>
      <c r="C24" s="17" t="str">
        <f>Control_8 Close_time</f>
        <v/>
      </c>
      <c r="D24" s="22"/>
      <c r="E24" s="30" t="str">
        <f>IF(ISBLANK(Control_8 Establishment_1),"",Control_8 Establishment_1)</f>
        <v/>
      </c>
      <c r="F24" s="27"/>
      <c r="G24" s="26"/>
      <c r="L24" s="70"/>
      <c r="M24" s="70"/>
      <c r="N24" s="70"/>
      <c r="O24" s="69" t="s">
        <v>65</v>
      </c>
      <c r="P24" s="70"/>
      <c r="Q24" s="71"/>
      <c r="R24" s="71"/>
      <c r="S24" s="71"/>
      <c r="T24" s="55"/>
    </row>
    <row r="25" spans="1:21" ht="36" customHeight="1" thickBot="1">
      <c r="A25" s="32" t="str">
        <f>IF(ISBLANK(Distance Control_8),"",Control_8 Distance)</f>
        <v/>
      </c>
      <c r="B25" s="19" t="str">
        <f>Control_8 Open_time</f>
        <v/>
      </c>
      <c r="C25" s="19" t="str">
        <f>Control_8 Close_time</f>
        <v/>
      </c>
      <c r="D25" s="30" t="str">
        <f>IF(ISBLANK(Locale Control_8),"",Locale Control_8)</f>
        <v/>
      </c>
      <c r="E25" s="30" t="str">
        <f>IF(ISBLANK(Control_8 Establishment_2),"",Control_8 Establishment_2)</f>
        <v/>
      </c>
      <c r="F25" s="27"/>
      <c r="G25" s="26"/>
      <c r="J25" s="55"/>
      <c r="K25" s="55"/>
      <c r="L25" s="71"/>
      <c r="M25" s="71"/>
      <c r="N25" s="70"/>
      <c r="O25" s="69" t="s">
        <v>66</v>
      </c>
      <c r="P25" s="70"/>
      <c r="Q25" s="71"/>
      <c r="R25" s="71"/>
      <c r="S25" s="71"/>
      <c r="T25" s="55"/>
    </row>
    <row r="26" spans="1:21" ht="36" customHeight="1" thickBot="1">
      <c r="A26" s="33"/>
      <c r="B26" s="20" t="str">
        <f>Control_8 Open_time</f>
        <v/>
      </c>
      <c r="C26" s="20" t="str">
        <f>Control_8 Close_time</f>
        <v/>
      </c>
      <c r="D26" s="21"/>
      <c r="E26" s="94" t="str">
        <f>IF(ISBLANK(Control_8 Establishment_3),"",Control_8 Establishment_3)</f>
        <v/>
      </c>
      <c r="F26" s="29"/>
      <c r="G26" s="28"/>
      <c r="J26" s="58" t="s">
        <v>67</v>
      </c>
      <c r="K26" s="58"/>
      <c r="L26" s="75"/>
      <c r="M26" s="75"/>
      <c r="N26" s="70"/>
      <c r="O26" s="70"/>
      <c r="P26" s="70"/>
      <c r="Q26" s="70"/>
      <c r="R26" s="70"/>
      <c r="S26" s="70"/>
    </row>
    <row r="27" spans="1:21" ht="36" customHeight="1" thickBot="1">
      <c r="A27" s="31"/>
      <c r="B27" s="17" t="str">
        <f>Control_9 Open_time</f>
        <v/>
      </c>
      <c r="C27" s="17" t="str">
        <f>Control_9 Close_time</f>
        <v/>
      </c>
      <c r="D27" s="22"/>
      <c r="E27" s="30" t="str">
        <f>IF(ISBLANK(Control_9 Establishment_1),"",Control_9 Establishment_1)</f>
        <v/>
      </c>
      <c r="F27" s="27"/>
      <c r="G27" s="26"/>
      <c r="L27" s="73" t="s">
        <v>68</v>
      </c>
      <c r="M27" s="73"/>
      <c r="N27" s="73"/>
      <c r="O27" s="73"/>
      <c r="P27" s="73"/>
      <c r="Q27" s="73"/>
      <c r="R27" s="70"/>
      <c r="S27" s="70"/>
    </row>
    <row r="28" spans="1:21" ht="36" customHeight="1">
      <c r="A28" s="32" t="str">
        <f>IF(ISBLANK(Distance Control_9),"",Control_9 Distance)</f>
        <v/>
      </c>
      <c r="B28" s="19" t="str">
        <f>Control_9 Open_time</f>
        <v/>
      </c>
      <c r="C28" s="19" t="str">
        <f>Control_9 Close_time</f>
        <v/>
      </c>
      <c r="D28" s="30" t="str">
        <f>IF(ISBLANK(Locale Control_9),"",Locale Control_9)</f>
        <v/>
      </c>
      <c r="E28" s="30" t="str">
        <f>IF(ISBLANK(Control_9 Establishment_2),"",Control_9 Establishment_2)</f>
        <v/>
      </c>
      <c r="F28" s="27"/>
      <c r="G28" s="26"/>
      <c r="K28" s="59"/>
      <c r="L28" s="76"/>
      <c r="M28" s="76"/>
      <c r="N28" s="77"/>
      <c r="O28" s="78"/>
      <c r="P28" s="76"/>
      <c r="Q28" s="76"/>
      <c r="R28" s="77"/>
      <c r="S28" s="70"/>
    </row>
    <row r="29" spans="1:21" ht="36" customHeight="1" thickBot="1">
      <c r="A29" s="33"/>
      <c r="B29" s="20" t="str">
        <f>Control_9 Open_time</f>
        <v/>
      </c>
      <c r="C29" s="20" t="str">
        <f>Control_9 Close_time</f>
        <v/>
      </c>
      <c r="D29" s="21"/>
      <c r="E29" s="94" t="str">
        <f>IF(ISBLANK(Control_9 Establishment_3),"",Control_9 Establishment_3)</f>
        <v/>
      </c>
      <c r="F29" s="29"/>
      <c r="G29" s="28"/>
      <c r="K29" s="62"/>
      <c r="L29" s="79"/>
      <c r="M29" s="79"/>
      <c r="N29" s="80"/>
      <c r="O29" s="81"/>
      <c r="P29" s="79"/>
      <c r="Q29" s="79"/>
      <c r="R29" s="80"/>
      <c r="S29" s="70"/>
    </row>
    <row r="30" spans="1:21" ht="36" customHeight="1" thickBot="1">
      <c r="A30" s="31"/>
      <c r="B30" s="17" t="str">
        <f>Control_10 Open_time</f>
        <v/>
      </c>
      <c r="C30" s="17" t="str">
        <f>Control_10 Close_time</f>
        <v/>
      </c>
      <c r="D30" s="22"/>
      <c r="E30" s="30" t="str">
        <f>IF(ISBLANK(Control_10 Establishment_1),"",Control_10 Establishment_1)</f>
        <v/>
      </c>
      <c r="F30" s="27"/>
      <c r="G30" s="26"/>
      <c r="K30" s="60"/>
      <c r="L30" s="71"/>
      <c r="M30" s="71"/>
      <c r="N30" s="82"/>
      <c r="O30" s="83"/>
      <c r="P30" s="71"/>
      <c r="Q30" s="71"/>
      <c r="R30" s="82"/>
      <c r="S30" s="70"/>
    </row>
    <row r="31" spans="1:21" ht="36" customHeight="1" thickBot="1">
      <c r="A31" s="32" t="str">
        <f>IF(ISBLANK(Distance Control_10),"",Control_10 Distance)</f>
        <v/>
      </c>
      <c r="B31" s="19" t="str">
        <f>Control_10 Open_time</f>
        <v/>
      </c>
      <c r="C31" s="19" t="str">
        <f>Control_10 Close_time</f>
        <v/>
      </c>
      <c r="D31" s="30" t="str">
        <f>IF(ISBLANK(Locale Control_10),"",Locale Control_10)</f>
        <v/>
      </c>
      <c r="E31" s="30" t="str">
        <f>IF(ISBLANK(Control_10 Establishment_2),"",Control_10 Establishment_2)</f>
        <v/>
      </c>
      <c r="F31" s="27"/>
      <c r="G31" s="26"/>
      <c r="L31" s="69" t="s">
        <v>69</v>
      </c>
      <c r="M31" s="70"/>
      <c r="N31" s="68" t="str">
        <f>IF(ISBLANK(Brevet_Number),"",Brevet_Number)</f>
        <v>#1 -2018</v>
      </c>
      <c r="O31" s="68"/>
      <c r="P31" s="68"/>
      <c r="Q31" s="70"/>
      <c r="R31" s="70"/>
      <c r="S31" s="70"/>
      <c r="U31" s="56"/>
    </row>
    <row r="32" spans="1:21" ht="36" customHeight="1" thickBot="1">
      <c r="A32" s="33"/>
      <c r="B32" s="20" t="str">
        <f>Control_10 Open_time</f>
        <v/>
      </c>
      <c r="C32" s="20" t="str">
        <f>Control_10 Close_time</f>
        <v/>
      </c>
      <c r="D32" s="21"/>
      <c r="E32" s="94" t="str">
        <f>IF(ISBLANK(Control_10 Establishment_3),"",Control_10 Establishment_3)</f>
        <v/>
      </c>
      <c r="F32" s="29"/>
      <c r="G32" s="28"/>
      <c r="U32" s="56"/>
    </row>
    <row r="33" spans="1:20" ht="36" customHeight="1">
      <c r="A33" s="31"/>
      <c r="B33" s="17">
        <f>Control_1 Open_time</f>
        <v>43176.333333333336</v>
      </c>
      <c r="C33" s="17">
        <f>Control_1 Close_time</f>
        <v>43176.375</v>
      </c>
      <c r="D33" s="18"/>
      <c r="E33" s="30" t="str">
        <f>IF(ISBLANK(Control_1 Establishment_1),"",Control_1 Establishment_1)</f>
        <v>Start Control</v>
      </c>
      <c r="F33" s="27"/>
      <c r="G33" s="26"/>
      <c r="L33" s="70"/>
      <c r="M33" s="70"/>
      <c r="N33" s="84"/>
      <c r="O33" s="70"/>
      <c r="P33" s="70"/>
      <c r="Q33" s="70"/>
      <c r="R33" s="70"/>
      <c r="S33" s="70"/>
    </row>
    <row r="34" spans="1:20" ht="36" customHeight="1">
      <c r="A34" s="32">
        <f>IF(ISBLANK(Distance Control_1),"",Control_1 Distance)</f>
        <v>0</v>
      </c>
      <c r="B34" s="19">
        <f>Control_1 Open_time</f>
        <v>43176.333333333336</v>
      </c>
      <c r="C34" s="19">
        <f>Control_1 Close_time</f>
        <v>43176.375</v>
      </c>
      <c r="D34" s="30" t="str">
        <f>IF(ISBLANK(Locale Control_1),"",Locale Control_1)</f>
        <v>Steveston/Moncton&amp; 3rd Ave</v>
      </c>
      <c r="E34" s="30" t="str">
        <f>IF(ISBLANK(Control_1 Establishment_2),"",Control_1 Establishment_2)</f>
        <v/>
      </c>
      <c r="F34" s="27"/>
      <c r="G34" s="26"/>
      <c r="K34" s="47"/>
      <c r="L34" s="70"/>
      <c r="M34" s="70"/>
      <c r="N34" s="84"/>
      <c r="O34" s="70"/>
      <c r="P34" s="70"/>
      <c r="Q34" s="70"/>
      <c r="R34" s="70"/>
      <c r="S34" s="70"/>
    </row>
    <row r="35" spans="1:20" ht="36" customHeight="1" thickBot="1">
      <c r="A35" s="33"/>
      <c r="B35" s="20">
        <f>Control_1 Open_time</f>
        <v>43176.333333333336</v>
      </c>
      <c r="C35" s="20">
        <f>Control_1 Close_time</f>
        <v>43176.375</v>
      </c>
      <c r="D35" s="21"/>
      <c r="E35" s="94" t="str">
        <f>IF(ISBLANK(Control_1 Establishment_3),"",Control_1 Establishment_3)</f>
        <v/>
      </c>
      <c r="F35" s="29"/>
      <c r="G35" s="28"/>
      <c r="K35" s="47"/>
      <c r="L35" s="70"/>
      <c r="M35" s="70"/>
      <c r="N35" s="84"/>
      <c r="O35" s="70"/>
      <c r="P35" s="70"/>
      <c r="Q35" s="70"/>
      <c r="R35" s="70"/>
      <c r="S35" s="70"/>
    </row>
    <row r="36" spans="1:20" ht="36" customHeight="1">
      <c r="A36" s="31"/>
      <c r="B36" s="17">
        <f>Control_2 Open_time</f>
        <v>43176.386805555558</v>
      </c>
      <c r="C36" s="17">
        <f>Control_2 Close_time</f>
        <v>43176.455555555556</v>
      </c>
      <c r="D36" s="22"/>
      <c r="E36" s="30" t="str">
        <f>IF(ISBLANK(Control_2 Establishment_1),"",Control_2 Establishment_1)</f>
        <v>Otter Co-Op - Staffed</v>
      </c>
      <c r="F36" s="27"/>
      <c r="G36" s="26"/>
      <c r="K36" s="47"/>
      <c r="L36" s="70"/>
      <c r="M36" s="70"/>
      <c r="N36" s="70"/>
      <c r="O36" s="70"/>
      <c r="P36" s="70"/>
      <c r="Q36" s="70"/>
      <c r="R36" s="70"/>
      <c r="S36" s="70"/>
    </row>
    <row r="37" spans="1:20" ht="36" customHeight="1">
      <c r="A37" s="32">
        <f>IF(ISBLANK(Distance Control_2),"",Control_2 Distance)</f>
        <v>43.9</v>
      </c>
      <c r="B37" s="19">
        <f>Control_2 Open_time</f>
        <v>43176.386805555558</v>
      </c>
      <c r="C37" s="19">
        <f>Control_2 Close_time</f>
        <v>43176.455555555556</v>
      </c>
      <c r="D37" s="30" t="str">
        <f>IF(ISBLANK(Locale Control_2),"",Locale Control_2)</f>
        <v>Ladner Trunk and 64th Ave</v>
      </c>
      <c r="E37" s="30" t="str">
        <f>IF(ISBLANK(Control_2 Establishment_2),"",Control_2 Establishment_2)</f>
        <v/>
      </c>
      <c r="F37" s="27"/>
      <c r="G37" s="26"/>
      <c r="K37" s="47"/>
      <c r="L37" s="70"/>
      <c r="M37" s="70"/>
      <c r="N37" s="70"/>
      <c r="O37" s="70"/>
      <c r="P37" s="70"/>
      <c r="Q37" s="70"/>
      <c r="R37" s="70"/>
      <c r="S37" s="70"/>
    </row>
    <row r="38" spans="1:20" ht="36" customHeight="1" thickBot="1">
      <c r="A38" s="33"/>
      <c r="B38" s="20">
        <f>Control_2 Open_time</f>
        <v>43176.386805555558</v>
      </c>
      <c r="C38" s="20">
        <f>Control_2 Close_time</f>
        <v>43176.455555555556</v>
      </c>
      <c r="D38" s="21"/>
      <c r="E38" s="94" t="str">
        <f>IF(ISBLANK(Control_2 Establishment_3),"",Control_2 Establishment_3)</f>
        <v/>
      </c>
      <c r="F38" s="29"/>
      <c r="G38" s="28"/>
      <c r="K38" s="47"/>
      <c r="L38" s="70"/>
      <c r="M38" s="70"/>
      <c r="N38" s="70"/>
      <c r="O38" s="70"/>
      <c r="P38" s="70"/>
      <c r="Q38" s="70"/>
      <c r="R38" s="70"/>
      <c r="S38" s="70"/>
    </row>
    <row r="39" spans="1:20" ht="36" customHeight="1">
      <c r="A39" s="31"/>
      <c r="B39" s="17">
        <f>Control_3 Open_time</f>
        <v>43176.423611111117</v>
      </c>
      <c r="C39" s="17">
        <f>Control_3 Close_time</f>
        <v>43176.537500000006</v>
      </c>
      <c r="D39" s="22"/>
      <c r="E39" s="30" t="str">
        <f>IF(ISBLANK(Control_3 Establishment_1),"",Control_3 Establishment_1)</f>
        <v>Starbucks coffee - Staffed</v>
      </c>
      <c r="F39" s="27"/>
      <c r="G39" s="26"/>
      <c r="J39" s="50" t="s">
        <v>52</v>
      </c>
      <c r="K39" s="49"/>
      <c r="L39" s="85"/>
      <c r="M39" s="85"/>
      <c r="N39" s="85"/>
      <c r="O39" s="85"/>
      <c r="P39" s="85"/>
      <c r="Q39" s="85"/>
      <c r="R39" s="85"/>
      <c r="S39" s="85"/>
      <c r="T39" s="49"/>
    </row>
    <row r="40" spans="1:20" ht="36" customHeight="1">
      <c r="A40" s="32">
        <f>IF(ISBLANK(Distance Control_3),"",Control_3 Distance)</f>
        <v>73.400000000000006</v>
      </c>
      <c r="B40" s="19">
        <f>Control_3 Open_time</f>
        <v>43176.423611111117</v>
      </c>
      <c r="C40" s="19">
        <f>Control_3 Close_time</f>
        <v>43176.537500000006</v>
      </c>
      <c r="D40" s="30" t="str">
        <f>IF(ISBLANK(Locale Control_3),"",Locale Control_3)</f>
        <v>128th and 16th Ave</v>
      </c>
      <c r="E40" s="30" t="str">
        <f>IF(ISBLANK(Control_3 Establishment_2),"",Control_3 Establishment_2)</f>
        <v/>
      </c>
      <c r="F40" s="27"/>
      <c r="G40" s="26"/>
      <c r="J40" s="53" t="str">
        <f>IF(ISBLANK(Brevet_Description),"",Brevet_Description)</f>
        <v>LM-E.Bird</v>
      </c>
      <c r="K40" s="52"/>
      <c r="L40" s="86"/>
      <c r="M40" s="86"/>
      <c r="N40" s="86"/>
      <c r="O40" s="86"/>
      <c r="P40" s="86"/>
      <c r="Q40" s="86"/>
      <c r="R40" s="86"/>
      <c r="S40" s="86"/>
      <c r="T40" s="52"/>
    </row>
    <row r="41" spans="1:20" ht="36" customHeight="1" thickBot="1">
      <c r="A41" s="33"/>
      <c r="B41" s="20">
        <f>Control_3 Open_time</f>
        <v>43176.423611111117</v>
      </c>
      <c r="C41" s="20">
        <f>Control_3 Close_time</f>
        <v>43176.537500000006</v>
      </c>
      <c r="D41" s="21"/>
      <c r="E41" s="94" t="str">
        <f>IF(ISBLANK(Control_3 Establishment_3),"",Control_3 Establishment_3)</f>
        <v/>
      </c>
      <c r="F41" s="29"/>
      <c r="G41" s="28"/>
      <c r="J41" s="53"/>
      <c r="K41" s="52"/>
      <c r="L41" s="86"/>
      <c r="M41" s="86"/>
      <c r="N41" s="86"/>
      <c r="O41" s="86"/>
      <c r="P41" s="86"/>
      <c r="Q41" s="86"/>
      <c r="R41" s="86"/>
      <c r="S41" s="86"/>
      <c r="T41" s="52"/>
    </row>
    <row r="42" spans="1:20" ht="36" customHeight="1" thickBot="1">
      <c r="A42" s="31"/>
      <c r="B42" s="17">
        <f>Control_4 Open_time</f>
        <v>43176.472222222226</v>
      </c>
      <c r="C42" s="17">
        <f>Control_4 Close_time</f>
        <v>43176.648611111115</v>
      </c>
      <c r="D42" s="22"/>
      <c r="E42" s="30" t="str">
        <f>IF(ISBLANK(Control_4 Establishment_1),"",Control_4 Establishment_1)</f>
        <v>Lee's Market</v>
      </c>
      <c r="F42" s="27"/>
      <c r="G42" s="26"/>
      <c r="J42" s="51" t="s">
        <v>53</v>
      </c>
      <c r="L42" s="66"/>
      <c r="M42" s="67"/>
      <c r="N42" s="67"/>
      <c r="O42" s="67"/>
      <c r="P42" s="67"/>
      <c r="Q42" s="67"/>
      <c r="R42" s="67"/>
      <c r="S42" s="67"/>
      <c r="T42" s="65"/>
    </row>
    <row r="43" spans="1:20" ht="36" customHeight="1" thickBot="1">
      <c r="A43" s="32">
        <f>IF(ISBLANK(Distance Control_4),"",Control_4 Distance)</f>
        <v>113.5</v>
      </c>
      <c r="B43" s="19">
        <f>Control_4 Open_time</f>
        <v>43176.472222222226</v>
      </c>
      <c r="C43" s="19">
        <f>Control_4 Close_time</f>
        <v>43176.648611111115</v>
      </c>
      <c r="D43" s="30" t="str">
        <f>IF(ISBLANK(Locale Control_4),"",Locale Control_4)</f>
        <v>Fort Langley</v>
      </c>
      <c r="E43" s="30"/>
      <c r="F43" s="27"/>
      <c r="G43" s="26"/>
      <c r="J43" s="51" t="s">
        <v>54</v>
      </c>
      <c r="K43" s="51"/>
      <c r="L43" s="68"/>
      <c r="M43" s="68"/>
      <c r="N43" s="68"/>
      <c r="O43" s="68"/>
      <c r="P43" s="68"/>
      <c r="Q43" s="68"/>
      <c r="R43" s="68"/>
      <c r="S43" s="68"/>
      <c r="T43" s="63"/>
    </row>
    <row r="44" spans="1:20" ht="36" customHeight="1" thickBot="1">
      <c r="A44" s="33"/>
      <c r="B44" s="20">
        <f>Control_4 Open_time</f>
        <v>43176.472222222226</v>
      </c>
      <c r="C44" s="20">
        <f>Control_4 Close_time</f>
        <v>43176.648611111115</v>
      </c>
      <c r="D44" s="21"/>
      <c r="E44" s="94"/>
      <c r="F44" s="29"/>
      <c r="G44" s="28"/>
      <c r="J44" s="51"/>
      <c r="K44" s="51"/>
      <c r="L44" s="68"/>
      <c r="M44" s="68"/>
      <c r="N44" s="68"/>
      <c r="O44" s="68"/>
      <c r="P44" s="68"/>
      <c r="Q44" s="68"/>
      <c r="R44" s="68"/>
      <c r="S44" s="68"/>
      <c r="T44" s="63"/>
    </row>
    <row r="45" spans="1:20" ht="36" customHeight="1" thickBot="1">
      <c r="A45" s="31"/>
      <c r="B45" s="17">
        <f>Control_5 Open_time</f>
        <v>43176.53125</v>
      </c>
      <c r="C45" s="17">
        <f>Control_5 Close_time</f>
        <v>43176.782638888893</v>
      </c>
      <c r="D45" s="22"/>
      <c r="E45" s="30" t="str">
        <f>IF(ISBLANK(Control_5 Establishment_1),"",Control_5 Establishment_1)</f>
        <v>At gate - staffed</v>
      </c>
      <c r="F45" s="27"/>
      <c r="G45" s="26"/>
      <c r="J45" s="51" t="s">
        <v>55</v>
      </c>
      <c r="K45" s="51"/>
      <c r="L45" s="68"/>
      <c r="M45" s="68"/>
      <c r="N45" s="68"/>
      <c r="O45" s="69"/>
      <c r="P45" s="69" t="s">
        <v>56</v>
      </c>
      <c r="Q45" s="69"/>
      <c r="R45" s="69"/>
      <c r="S45" s="68"/>
      <c r="T45" s="63"/>
    </row>
    <row r="46" spans="1:20" ht="36" customHeight="1" thickBot="1">
      <c r="A46" s="32">
        <f>IF(ISBLANK(Distance Control_5),"",Control_5 Distance)</f>
        <v>161.69999999999999</v>
      </c>
      <c r="B46" s="19">
        <f>Control_5 Open_time</f>
        <v>43176.53125</v>
      </c>
      <c r="C46" s="19">
        <f>Control_5 Close_time</f>
        <v>43176.782638888893</v>
      </c>
      <c r="D46" s="30" t="str">
        <f>IF(ISBLANK(Locale Control_5),"",Locale Control_5)</f>
        <v>At turn onto 72nd Ave.</v>
      </c>
      <c r="E46" s="30" t="str">
        <f>IF(ISBLANK(Control_5 Establishment_2),"",Control_5 Establishment_2)</f>
        <v/>
      </c>
      <c r="F46" s="27"/>
      <c r="G46" s="26"/>
      <c r="J46" s="51" t="s">
        <v>57</v>
      </c>
      <c r="K46" s="51"/>
      <c r="L46" s="68"/>
      <c r="M46" s="68"/>
      <c r="N46" s="68"/>
      <c r="O46" s="69"/>
      <c r="P46" s="69" t="s">
        <v>58</v>
      </c>
      <c r="Q46" s="69"/>
      <c r="R46" s="69"/>
      <c r="S46" s="68"/>
      <c r="T46" s="63"/>
    </row>
    <row r="47" spans="1:20" ht="36" customHeight="1" thickBot="1">
      <c r="A47" s="33"/>
      <c r="B47" s="20">
        <f>Control_5 Open_time</f>
        <v>43176.53125</v>
      </c>
      <c r="C47" s="20">
        <f>Control_5 Close_time</f>
        <v>43176.782638888893</v>
      </c>
      <c r="D47" s="21"/>
      <c r="E47" s="94" t="str">
        <f>IF(ISBLANK(Control_5 Establishment_3),"",Control_5 Establishment_3)</f>
        <v/>
      </c>
      <c r="F47" s="29"/>
      <c r="G47" s="28"/>
      <c r="L47" s="70"/>
      <c r="M47" s="70"/>
      <c r="N47" s="70"/>
      <c r="O47" s="70"/>
      <c r="P47" s="70"/>
      <c r="Q47" s="70"/>
      <c r="R47" s="70"/>
      <c r="S47" s="70"/>
    </row>
    <row r="48" spans="1:20" ht="36" customHeight="1" thickBot="1">
      <c r="A48" s="31"/>
      <c r="B48" s="17">
        <f>Control_6 Open_time</f>
        <v>43176.583333333336</v>
      </c>
      <c r="C48" s="17">
        <f>Control_6 Close_time</f>
        <v>43176.895833333336</v>
      </c>
      <c r="D48" s="22"/>
      <c r="E48" s="30" t="str">
        <f>IF(ISBLANK(Control_6 Establishment_1),"",Control_6 Establishment_1)</f>
        <v>Buck and Ear Pub - Staffed</v>
      </c>
      <c r="F48" s="27"/>
      <c r="G48" s="26"/>
      <c r="J48" s="51" t="s">
        <v>59</v>
      </c>
      <c r="L48" s="68"/>
      <c r="M48" s="68"/>
      <c r="N48" s="68"/>
      <c r="O48" s="70"/>
      <c r="P48" s="69" t="s">
        <v>60</v>
      </c>
      <c r="Q48" s="68"/>
      <c r="R48" s="71"/>
      <c r="S48" s="71"/>
      <c r="T48" s="64"/>
    </row>
    <row r="49" spans="1:20" ht="36" customHeight="1">
      <c r="A49" s="32">
        <f>IF(ISBLANK(Distance Control_6),"",Control_6 Distance)</f>
        <v>203.7</v>
      </c>
      <c r="B49" s="19">
        <f>Control_6 Open_time</f>
        <v>43176.583333333336</v>
      </c>
      <c r="C49" s="19">
        <f>Control_6 Close_time</f>
        <v>43176.895833333336</v>
      </c>
      <c r="D49" s="30" t="str">
        <f>IF(ISBLANK(Locale Control_6),"",Locale Control_6)</f>
        <v>Steveston/Moncton &amp; 3rd Ave</v>
      </c>
      <c r="E49" s="30" t="str">
        <f>IF(ISBLANK(Control_6 Establishment_2),"",Control_6 Establishment_2)</f>
        <v/>
      </c>
      <c r="F49" s="27"/>
      <c r="G49" s="26"/>
      <c r="L49" s="70"/>
      <c r="M49" s="70"/>
      <c r="N49" s="70"/>
      <c r="O49" s="70"/>
      <c r="P49" s="70"/>
      <c r="Q49" s="70"/>
      <c r="R49" s="70"/>
      <c r="S49" s="70"/>
    </row>
    <row r="50" spans="1:20" ht="36" customHeight="1">
      <c r="A50" s="101"/>
      <c r="B50" s="102">
        <f>Control_5 Open_time</f>
        <v>43176.53125</v>
      </c>
      <c r="C50" s="102">
        <f>Control_5 Close_time</f>
        <v>43176.782638888893</v>
      </c>
      <c r="D50" s="103"/>
      <c r="E50" s="30" t="str">
        <f>IF(ISBLANK(Control_5 Establishment_3),"",Control_5 Establishment_3)</f>
        <v/>
      </c>
      <c r="F50" s="104"/>
      <c r="G50" s="105"/>
      <c r="J50" s="56" t="s">
        <v>61</v>
      </c>
      <c r="K50" s="56"/>
      <c r="L50" s="72"/>
      <c r="M50" s="72"/>
      <c r="N50" s="72"/>
      <c r="O50" s="72"/>
      <c r="P50" s="72"/>
      <c r="Q50" s="72"/>
      <c r="R50" s="72"/>
      <c r="S50" s="72"/>
      <c r="T50" s="56"/>
    </row>
    <row r="51" spans="1:20" ht="36" customHeight="1">
      <c r="A51" s="106"/>
      <c r="B51" s="107"/>
      <c r="C51" s="107"/>
      <c r="D51" s="108"/>
      <c r="E51" s="108"/>
      <c r="F51" s="109"/>
      <c r="G51" s="110"/>
      <c r="L51" s="70"/>
      <c r="M51" s="70"/>
      <c r="N51" s="70"/>
      <c r="O51" s="70"/>
      <c r="P51" s="70"/>
      <c r="Q51" s="70"/>
      <c r="R51" s="70"/>
      <c r="S51" s="70"/>
    </row>
    <row r="52" spans="1:20" ht="36" customHeight="1">
      <c r="A52" s="101"/>
      <c r="B52" s="117"/>
      <c r="C52" s="102"/>
      <c r="D52" s="22"/>
      <c r="E52" s="30"/>
      <c r="F52" s="105"/>
      <c r="G52" s="104"/>
      <c r="J52" s="61" t="s">
        <v>62</v>
      </c>
      <c r="K52" s="61"/>
      <c r="L52" s="73"/>
      <c r="M52" s="73"/>
      <c r="N52" s="73"/>
      <c r="O52" s="73"/>
      <c r="P52" s="73"/>
      <c r="Q52" s="73"/>
      <c r="R52" s="73"/>
      <c r="S52" s="73"/>
      <c r="T52" s="61"/>
    </row>
    <row r="53" spans="1:20" ht="36" customHeight="1" thickBot="1">
      <c r="A53" s="111"/>
      <c r="B53" s="112" t="str">
        <f>Control_17 Open_time</f>
        <v/>
      </c>
      <c r="C53" s="112" t="str">
        <f>Control_17 Close_time</f>
        <v/>
      </c>
      <c r="D53" s="113"/>
      <c r="E53" s="114" t="str">
        <f>IF(ISBLANK(Control_17 Establishment_3),"",Control_17 Establishment_3)</f>
        <v/>
      </c>
      <c r="F53" s="115"/>
      <c r="G53" s="116"/>
      <c r="J53" s="51" t="s">
        <v>63</v>
      </c>
      <c r="K53" s="57">
        <f>IF(ISBLANK(Start_date),"",Start_date)</f>
        <v>43176</v>
      </c>
      <c r="L53" s="74"/>
      <c r="M53" s="74"/>
      <c r="N53" s="70"/>
      <c r="O53" s="69" t="s">
        <v>64</v>
      </c>
      <c r="P53" s="70"/>
      <c r="Q53" s="71"/>
      <c r="R53" s="71"/>
      <c r="S53" s="71"/>
      <c r="T53" s="55"/>
    </row>
    <row r="54" spans="1:20" ht="36" customHeight="1" thickBot="1">
      <c r="A54" s="31"/>
      <c r="B54" s="17" t="str">
        <f>Control_18 Open_time</f>
        <v/>
      </c>
      <c r="C54" s="17" t="str">
        <f>Control_18 Close_time</f>
        <v/>
      </c>
      <c r="D54" s="22"/>
      <c r="E54" s="30" t="str">
        <f>IF(ISBLANK(Control_18 Establishment_1),"",Control_18 Establishment_1)</f>
        <v/>
      </c>
      <c r="F54" s="27"/>
      <c r="G54" s="26"/>
      <c r="L54" s="70"/>
      <c r="M54" s="70"/>
      <c r="N54" s="70"/>
      <c r="O54" s="69" t="s">
        <v>65</v>
      </c>
      <c r="P54" s="70"/>
      <c r="Q54" s="71"/>
      <c r="R54" s="71"/>
      <c r="S54" s="71"/>
      <c r="T54" s="55"/>
    </row>
    <row r="55" spans="1:20" ht="36" customHeight="1" thickBot="1">
      <c r="A55" s="32" t="str">
        <f>IF(ISBLANK(Distance Control_18),"",Control_18 Distance)</f>
        <v/>
      </c>
      <c r="B55" s="19" t="str">
        <f>Control_18 Open_time</f>
        <v/>
      </c>
      <c r="C55" s="19" t="str">
        <f>Control_18 Close_time</f>
        <v/>
      </c>
      <c r="D55" s="30" t="str">
        <f>IF(ISBLANK(Locale Control_18),"",Locale Control_18)</f>
        <v/>
      </c>
      <c r="E55" s="30" t="str">
        <f>IF(ISBLANK(Control_18 Establishment_2),"",Control_18 Establishment_2)</f>
        <v/>
      </c>
      <c r="F55" s="27"/>
      <c r="G55" s="26"/>
      <c r="J55" s="55"/>
      <c r="K55" s="55"/>
      <c r="L55" s="71"/>
      <c r="M55" s="71"/>
      <c r="N55" s="70"/>
      <c r="O55" s="69" t="s">
        <v>66</v>
      </c>
      <c r="P55" s="70"/>
      <c r="Q55" s="71"/>
      <c r="R55" s="71"/>
      <c r="S55" s="71"/>
      <c r="T55" s="55"/>
    </row>
    <row r="56" spans="1:20" ht="36" customHeight="1" thickBot="1">
      <c r="A56" s="33"/>
      <c r="B56" s="20" t="str">
        <f>Control_18 Open_time</f>
        <v/>
      </c>
      <c r="C56" s="20" t="str">
        <f>Control_18 Close_time</f>
        <v/>
      </c>
      <c r="D56" s="21"/>
      <c r="E56" s="94" t="str">
        <f>IF(ISBLANK(Control_18 Establishment_3),"",Control_18 Establishment_3)</f>
        <v/>
      </c>
      <c r="F56" s="29"/>
      <c r="G56" s="28"/>
      <c r="J56" s="58" t="s">
        <v>67</v>
      </c>
      <c r="K56" s="58"/>
      <c r="L56" s="75"/>
      <c r="M56" s="75"/>
      <c r="N56" s="70"/>
      <c r="O56" s="70"/>
      <c r="P56" s="70"/>
      <c r="Q56" s="70"/>
      <c r="R56" s="70"/>
      <c r="S56" s="70"/>
    </row>
    <row r="57" spans="1:20" ht="36" customHeight="1" thickBot="1">
      <c r="A57" s="31"/>
      <c r="B57" s="17" t="str">
        <f>Control_19 Open_time</f>
        <v/>
      </c>
      <c r="C57" s="17" t="str">
        <f>Control_19 Close_time</f>
        <v/>
      </c>
      <c r="D57" s="22"/>
      <c r="E57" s="30" t="str">
        <f>IF(ISBLANK(Control_19 Establishment_1),"",Control_19 Establishment_1)</f>
        <v/>
      </c>
      <c r="F57" s="27"/>
      <c r="G57" s="26"/>
      <c r="L57" s="73" t="s">
        <v>68</v>
      </c>
      <c r="M57" s="73"/>
      <c r="N57" s="73"/>
      <c r="O57" s="73"/>
      <c r="P57" s="73"/>
      <c r="Q57" s="73"/>
      <c r="R57" s="70"/>
      <c r="S57" s="70"/>
    </row>
    <row r="58" spans="1:20" ht="36" customHeight="1">
      <c r="A58" s="32" t="str">
        <f>IF(ISBLANK(Distance Control_19),"",Control_19 Distance)</f>
        <v/>
      </c>
      <c r="B58" s="19" t="str">
        <f>Control_19 Open_time</f>
        <v/>
      </c>
      <c r="C58" s="19" t="str">
        <f>Control_19 Close_time</f>
        <v/>
      </c>
      <c r="D58" s="30" t="str">
        <f>IF(ISBLANK(Locale Control_19),"",Locale Control_19)</f>
        <v/>
      </c>
      <c r="E58" s="30" t="str">
        <f>IF(ISBLANK(Control_19 Establishment_2),"",Control_19 Establishment_2)</f>
        <v/>
      </c>
      <c r="F58" s="27"/>
      <c r="G58" s="26"/>
      <c r="K58" s="59"/>
      <c r="L58" s="76"/>
      <c r="M58" s="76"/>
      <c r="N58" s="77"/>
      <c r="O58" s="78"/>
      <c r="P58" s="76"/>
      <c r="Q58" s="76"/>
      <c r="R58" s="77"/>
      <c r="S58" s="70"/>
    </row>
    <row r="59" spans="1:20" ht="36" customHeight="1" thickBot="1">
      <c r="A59" s="33"/>
      <c r="B59" s="20" t="str">
        <f>Control_19 Open_time</f>
        <v/>
      </c>
      <c r="C59" s="20" t="str">
        <f>Control_19 Close_time</f>
        <v/>
      </c>
      <c r="D59" s="21"/>
      <c r="E59" s="94" t="str">
        <f>IF(ISBLANK(Control_19 Establishment_3),"",Control_19 Establishment_3)</f>
        <v/>
      </c>
      <c r="F59" s="29"/>
      <c r="G59" s="28"/>
      <c r="K59" s="62"/>
      <c r="L59" s="79"/>
      <c r="M59" s="79"/>
      <c r="N59" s="80"/>
      <c r="O59" s="81"/>
      <c r="P59" s="79"/>
      <c r="Q59" s="79"/>
      <c r="R59" s="80"/>
      <c r="S59" s="70"/>
    </row>
    <row r="60" spans="1:20" ht="36" customHeight="1" thickBot="1">
      <c r="A60" s="31"/>
      <c r="B60" s="17" t="str">
        <f>Control_20 Open_time</f>
        <v/>
      </c>
      <c r="C60" s="17" t="str">
        <f>Control_20 Close_time</f>
        <v/>
      </c>
      <c r="D60" s="22"/>
      <c r="E60" s="30" t="str">
        <f>IF(ISBLANK(Control_20 Establishment_1),"",Control_20 Establishment_1)</f>
        <v/>
      </c>
      <c r="F60" s="27"/>
      <c r="G60" s="26"/>
      <c r="K60" s="60"/>
      <c r="L60" s="71"/>
      <c r="M60" s="71"/>
      <c r="N60" s="82"/>
      <c r="O60" s="83"/>
      <c r="P60" s="71"/>
      <c r="Q60" s="71"/>
      <c r="R60" s="82"/>
      <c r="S60" s="70"/>
    </row>
    <row r="61" spans="1:20" ht="36" customHeight="1" thickBot="1">
      <c r="A61" s="32" t="str">
        <f>IF(ISBLANK(Distance Control_20),"",Control_20 Distance)</f>
        <v/>
      </c>
      <c r="B61" s="19" t="str">
        <f>Control_20 Open_time</f>
        <v/>
      </c>
      <c r="C61" s="19" t="str">
        <f>Control_20 Close_time</f>
        <v/>
      </c>
      <c r="D61" s="30" t="str">
        <f>IF(ISBLANK(Locale Control_20),"",Locale Control_20)</f>
        <v/>
      </c>
      <c r="E61" s="30" t="str">
        <f>IF(ISBLANK(Control_20 Establishment_2),"",Control_20 Establishment_2)</f>
        <v/>
      </c>
      <c r="F61" s="27"/>
      <c r="G61" s="26"/>
      <c r="L61" s="69" t="s">
        <v>69</v>
      </c>
      <c r="M61" s="70"/>
      <c r="N61" s="68" t="str">
        <f>IF(ISBLANK(Brevet_Number),"",Brevet_Number)</f>
        <v>#1 -2018</v>
      </c>
      <c r="O61" s="68"/>
      <c r="P61" s="68"/>
      <c r="Q61" s="70"/>
      <c r="R61" s="70"/>
      <c r="S61" s="70"/>
    </row>
    <row r="62" spans="1:20" ht="36" customHeight="1" thickBot="1">
      <c r="A62" s="33"/>
      <c r="B62" s="20" t="str">
        <f>Control_20 Open_time</f>
        <v/>
      </c>
      <c r="C62" s="20" t="str">
        <f>Control_20 Close_time</f>
        <v/>
      </c>
      <c r="D62" s="21"/>
      <c r="E62" s="94" t="str">
        <f>IF(ISBLANK(Control_20 Establishment_3),"",Control_20 Establishment_3)</f>
        <v/>
      </c>
      <c r="F62" s="29"/>
      <c r="G62" s="28"/>
    </row>
    <row r="63" spans="1:20" ht="30" customHeight="1">
      <c r="A63"/>
    </row>
    <row r="64" spans="1:20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</row>
    <row r="74" spans="1:5">
      <c r="A74"/>
    </row>
    <row r="75" spans="1:5">
      <c r="A75"/>
      <c r="D75" s="9"/>
      <c r="E75" s="9"/>
    </row>
    <row r="76" spans="1:5">
      <c r="A76"/>
      <c r="D76" s="9"/>
      <c r="E76" s="9"/>
    </row>
    <row r="77" spans="1:5">
      <c r="A77"/>
      <c r="D77" s="9"/>
      <c r="E77" s="9"/>
    </row>
    <row r="78" spans="1:5">
      <c r="A78"/>
      <c r="D78" s="9"/>
      <c r="E78" s="9"/>
    </row>
    <row r="79" spans="1:5">
      <c r="A79"/>
      <c r="D79" s="9"/>
      <c r="E79" s="9"/>
    </row>
    <row r="80" spans="1:5">
      <c r="A80"/>
      <c r="D80" s="9"/>
      <c r="E80" s="9"/>
    </row>
    <row r="81" spans="1:5">
      <c r="A81"/>
      <c r="D81" s="9"/>
      <c r="E81" s="9"/>
    </row>
    <row r="82" spans="1:5">
      <c r="A82"/>
      <c r="D82" s="9"/>
      <c r="E82" s="9"/>
    </row>
    <row r="83" spans="1:5">
      <c r="A83"/>
      <c r="D83" s="9"/>
      <c r="E83" s="9"/>
    </row>
    <row r="84" spans="1:5">
      <c r="A84"/>
      <c r="D84" s="9"/>
      <c r="E84" s="9"/>
    </row>
    <row r="85" spans="1:5">
      <c r="A85"/>
      <c r="D85" s="9"/>
      <c r="E85" s="9"/>
    </row>
    <row r="86" spans="1:5">
      <c r="A86"/>
      <c r="D86" s="9"/>
      <c r="E86" s="9"/>
    </row>
    <row r="87" spans="1:5">
      <c r="A87"/>
      <c r="D87" s="9"/>
      <c r="E87" s="9"/>
    </row>
    <row r="88" spans="1:5">
      <c r="A88"/>
      <c r="D88" s="9"/>
      <c r="E88" s="9"/>
    </row>
    <row r="89" spans="1:5">
      <c r="A89"/>
      <c r="D89" s="9"/>
      <c r="E89" s="9"/>
    </row>
    <row r="90" spans="1:5">
      <c r="A90"/>
      <c r="D90" s="9"/>
      <c r="E90" s="9"/>
    </row>
    <row r="91" spans="1:5">
      <c r="A91"/>
      <c r="D91" s="9"/>
      <c r="E91" s="9"/>
    </row>
    <row r="92" spans="1:5">
      <c r="A92"/>
      <c r="D92" s="9"/>
      <c r="E92" s="9"/>
    </row>
    <row r="93" spans="1:5">
      <c r="A93"/>
      <c r="D93" s="9"/>
      <c r="E93" s="9"/>
    </row>
    <row r="94" spans="1:5">
      <c r="A94"/>
      <c r="D94" s="9"/>
      <c r="E94" s="9"/>
    </row>
    <row r="95" spans="1:5">
      <c r="A95"/>
      <c r="D95" s="9"/>
      <c r="E95" s="9"/>
    </row>
    <row r="96" spans="1:5">
      <c r="A96"/>
      <c r="D96" s="9"/>
      <c r="E96" s="9"/>
    </row>
    <row r="97" spans="1:5">
      <c r="A97"/>
      <c r="D97" s="9"/>
      <c r="E97" s="9"/>
    </row>
    <row r="98" spans="1:5">
      <c r="A98"/>
      <c r="D98" s="9"/>
      <c r="E98" s="9"/>
    </row>
    <row r="99" spans="1:5">
      <c r="A99"/>
      <c r="D99" s="9"/>
      <c r="E99" s="9"/>
    </row>
    <row r="100" spans="1:5">
      <c r="A100"/>
      <c r="D100" s="9"/>
      <c r="E100" s="9"/>
    </row>
    <row r="101" spans="1:5">
      <c r="A101"/>
      <c r="D101" s="9"/>
      <c r="E101" s="9"/>
    </row>
    <row r="102" spans="1:5">
      <c r="A102"/>
      <c r="D102" s="9"/>
      <c r="E102" s="9"/>
    </row>
    <row r="103" spans="1:5">
      <c r="A103"/>
      <c r="D103" s="9"/>
      <c r="E103" s="9"/>
    </row>
    <row r="104" spans="1:5">
      <c r="A104"/>
      <c r="D104" s="9"/>
      <c r="E104" s="9"/>
    </row>
    <row r="105" spans="1:5">
      <c r="A105"/>
      <c r="D105" s="9"/>
      <c r="E105" s="9"/>
    </row>
    <row r="106" spans="1:5">
      <c r="A106"/>
      <c r="D106" s="9"/>
      <c r="E106" s="9"/>
    </row>
    <row r="107" spans="1:5">
      <c r="A107"/>
      <c r="D107" s="9"/>
      <c r="E107" s="9"/>
    </row>
    <row r="108" spans="1:5">
      <c r="A108"/>
      <c r="D108" s="9"/>
      <c r="E108" s="9"/>
    </row>
    <row r="109" spans="1:5">
      <c r="A109"/>
      <c r="D109" s="9"/>
      <c r="E109" s="9"/>
    </row>
    <row r="110" spans="1:5">
      <c r="A110"/>
      <c r="D110" s="9"/>
      <c r="E110" s="9"/>
    </row>
    <row r="111" spans="1:5">
      <c r="A111"/>
      <c r="D111" s="9"/>
      <c r="E111" s="9"/>
    </row>
    <row r="112" spans="1:5">
      <c r="A112"/>
      <c r="D112" s="9"/>
      <c r="E112" s="9"/>
    </row>
    <row r="113" spans="1:5">
      <c r="A113"/>
      <c r="D113" s="9"/>
      <c r="E113" s="9"/>
    </row>
    <row r="114" spans="1:5">
      <c r="A114"/>
      <c r="D114" s="9"/>
      <c r="E114" s="9"/>
    </row>
    <row r="115" spans="1:5">
      <c r="A115"/>
      <c r="D115" s="9"/>
      <c r="E115" s="9"/>
    </row>
    <row r="116" spans="1:5">
      <c r="A116"/>
      <c r="D116" s="9"/>
      <c r="E116" s="9"/>
    </row>
    <row r="117" spans="1:5">
      <c r="A117"/>
      <c r="D117" s="9"/>
      <c r="E117" s="9"/>
    </row>
    <row r="118" spans="1:5">
      <c r="A118"/>
      <c r="D118" s="9"/>
      <c r="E118" s="9"/>
    </row>
    <row r="119" spans="1:5">
      <c r="A119"/>
      <c r="D119" s="9"/>
      <c r="E119" s="9"/>
    </row>
    <row r="120" spans="1:5">
      <c r="A120"/>
      <c r="D120" s="9"/>
      <c r="E120" s="9"/>
    </row>
    <row r="121" spans="1:5">
      <c r="A121"/>
      <c r="D121" s="9"/>
      <c r="E121" s="9"/>
    </row>
    <row r="122" spans="1:5">
      <c r="A122"/>
      <c r="D122" s="9"/>
      <c r="E122" s="9"/>
    </row>
    <row r="123" spans="1:5">
      <c r="A123"/>
      <c r="D123" s="9"/>
      <c r="E123" s="9"/>
    </row>
    <row r="124" spans="1:5">
      <c r="A124"/>
      <c r="D124" s="9"/>
      <c r="E124" s="9"/>
    </row>
    <row r="125" spans="1:5">
      <c r="A125"/>
      <c r="D125" s="9"/>
      <c r="E125" s="9"/>
    </row>
    <row r="126" spans="1:5">
      <c r="A126"/>
      <c r="D126" s="9"/>
      <c r="E126" s="9"/>
    </row>
    <row r="127" spans="1:5">
      <c r="A127"/>
      <c r="D127" s="9"/>
      <c r="E127" s="9"/>
    </row>
    <row r="128" spans="1:5">
      <c r="A128"/>
      <c r="D128" s="9"/>
      <c r="E128" s="9"/>
    </row>
    <row r="129" spans="1:5">
      <c r="A129"/>
      <c r="D129" s="9"/>
      <c r="E129" s="9"/>
    </row>
    <row r="130" spans="1:5">
      <c r="A130"/>
      <c r="D130" s="9"/>
      <c r="E130" s="9"/>
    </row>
    <row r="131" spans="1:5">
      <c r="A131"/>
      <c r="D131" s="9"/>
      <c r="E131" s="9"/>
    </row>
    <row r="132" spans="1:5">
      <c r="A132"/>
      <c r="D132" s="9"/>
      <c r="E132" s="9"/>
    </row>
    <row r="133" spans="1:5">
      <c r="A133"/>
      <c r="D133" s="9"/>
      <c r="E133" s="9"/>
    </row>
    <row r="134" spans="1:5">
      <c r="A134"/>
      <c r="D134" s="9"/>
      <c r="E134" s="9"/>
    </row>
    <row r="135" spans="1:5">
      <c r="A135"/>
      <c r="D135" s="9"/>
      <c r="E135" s="9"/>
    </row>
    <row r="136" spans="1:5">
      <c r="A136"/>
      <c r="D136" s="9"/>
      <c r="E136" s="9"/>
    </row>
    <row r="137" spans="1:5">
      <c r="A137"/>
      <c r="D137" s="9"/>
      <c r="E137" s="9"/>
    </row>
    <row r="138" spans="1:5">
      <c r="A138"/>
      <c r="D138" s="9"/>
      <c r="E138" s="9"/>
    </row>
    <row r="139" spans="1:5">
      <c r="A139"/>
      <c r="D139" s="9"/>
      <c r="E139" s="9"/>
    </row>
    <row r="140" spans="1:5">
      <c r="A140"/>
      <c r="D140" s="9"/>
      <c r="E140" s="9"/>
    </row>
    <row r="141" spans="1:5">
      <c r="A141"/>
      <c r="D141" s="9"/>
      <c r="E141" s="9"/>
    </row>
    <row r="142" spans="1:5">
      <c r="A142"/>
      <c r="D142" s="9"/>
      <c r="E142" s="9"/>
    </row>
    <row r="143" spans="1:5">
      <c r="A143"/>
      <c r="D143" s="9"/>
      <c r="E143" s="9"/>
    </row>
    <row r="144" spans="1:5">
      <c r="A144"/>
      <c r="D144" s="9"/>
      <c r="E144" s="9"/>
    </row>
    <row r="145" spans="1:5">
      <c r="A145"/>
      <c r="D145" s="9"/>
      <c r="E145" s="9"/>
    </row>
    <row r="146" spans="1:5">
      <c r="A146"/>
      <c r="D146" s="9"/>
      <c r="E146" s="9"/>
    </row>
    <row r="147" spans="1:5">
      <c r="A147"/>
      <c r="D147" s="9"/>
      <c r="E147" s="9"/>
    </row>
    <row r="148" spans="1:5">
      <c r="A148"/>
      <c r="D148" s="9"/>
      <c r="E148" s="9"/>
    </row>
    <row r="149" spans="1:5">
      <c r="A149"/>
      <c r="D149" s="9"/>
      <c r="E149" s="9"/>
    </row>
    <row r="150" spans="1:5">
      <c r="A150"/>
      <c r="D150" s="9"/>
      <c r="E150" s="9"/>
    </row>
    <row r="151" spans="1:5">
      <c r="A151"/>
      <c r="D151" s="9"/>
      <c r="E151" s="9"/>
    </row>
    <row r="152" spans="1:5">
      <c r="A152"/>
      <c r="D152" s="9"/>
      <c r="E152" s="9"/>
    </row>
    <row r="153" spans="1:5">
      <c r="A153"/>
      <c r="D153" s="9"/>
      <c r="E153" s="9"/>
    </row>
    <row r="154" spans="1:5">
      <c r="A154"/>
      <c r="D154" s="9"/>
      <c r="E154" s="9"/>
    </row>
    <row r="155" spans="1:5">
      <c r="A155"/>
      <c r="D155" s="9"/>
      <c r="E155" s="9"/>
    </row>
    <row r="156" spans="1:5">
      <c r="A156"/>
      <c r="D156" s="9"/>
      <c r="E156" s="9"/>
    </row>
    <row r="157" spans="1:5">
      <c r="A157"/>
      <c r="D157" s="9"/>
      <c r="E157" s="9"/>
    </row>
    <row r="158" spans="1:5">
      <c r="A158"/>
      <c r="D158" s="9"/>
      <c r="E158" s="9"/>
    </row>
    <row r="159" spans="1:5">
      <c r="A159"/>
      <c r="D159" s="9"/>
      <c r="E159" s="9"/>
    </row>
    <row r="160" spans="1:5">
      <c r="A160"/>
      <c r="D160" s="9"/>
      <c r="E160" s="9"/>
    </row>
    <row r="161" spans="1:5">
      <c r="A161"/>
      <c r="D161" s="9"/>
      <c r="E161" s="9"/>
    </row>
    <row r="162" spans="1:5">
      <c r="A162"/>
      <c r="D162" s="9"/>
      <c r="E162" s="9"/>
    </row>
    <row r="163" spans="1:5">
      <c r="A163"/>
      <c r="D163" s="9"/>
      <c r="E163" s="9"/>
    </row>
    <row r="164" spans="1:5">
      <c r="A164"/>
      <c r="D164" s="9"/>
      <c r="E164" s="9"/>
    </row>
    <row r="165" spans="1:5">
      <c r="A165"/>
      <c r="D165" s="9"/>
      <c r="E165" s="9"/>
    </row>
    <row r="166" spans="1:5">
      <c r="A166"/>
      <c r="D166" s="9"/>
      <c r="E166" s="9"/>
    </row>
    <row r="167" spans="1:5">
      <c r="A167"/>
      <c r="D167" s="9"/>
      <c r="E167" s="9"/>
    </row>
    <row r="168" spans="1:5">
      <c r="A168"/>
      <c r="D168" s="9"/>
      <c r="E168" s="9"/>
    </row>
    <row r="169" spans="1:5">
      <c r="A169"/>
      <c r="D169" s="9"/>
      <c r="E169" s="9"/>
    </row>
    <row r="170" spans="1:5">
      <c r="A170"/>
      <c r="D170" s="9"/>
      <c r="E170" s="9"/>
    </row>
    <row r="171" spans="1:5">
      <c r="A171"/>
      <c r="D171" s="9"/>
      <c r="E171" s="9"/>
    </row>
    <row r="172" spans="1:5">
      <c r="A172"/>
      <c r="D172" s="9"/>
      <c r="E172" s="9"/>
    </row>
    <row r="173" spans="1:5">
      <c r="A173"/>
      <c r="D173" s="9"/>
      <c r="E173" s="9"/>
    </row>
    <row r="174" spans="1:5">
      <c r="A174"/>
      <c r="D174" s="9"/>
      <c r="E174" s="9"/>
    </row>
    <row r="175" spans="1:5">
      <c r="A175"/>
      <c r="D175" s="9"/>
      <c r="E175" s="9"/>
    </row>
    <row r="176" spans="1:5">
      <c r="A176"/>
      <c r="D176" s="9"/>
      <c r="E176" s="9"/>
    </row>
    <row r="177" spans="1:5">
      <c r="A177"/>
      <c r="D177" s="9"/>
      <c r="E177" s="9"/>
    </row>
    <row r="178" spans="1:5">
      <c r="A178"/>
      <c r="D178" s="9"/>
      <c r="E178" s="9"/>
    </row>
    <row r="179" spans="1:5">
      <c r="A179"/>
      <c r="D179" s="9"/>
      <c r="E179" s="9"/>
    </row>
    <row r="180" spans="1:5">
      <c r="A180"/>
      <c r="D180" s="9"/>
      <c r="E180" s="9"/>
    </row>
    <row r="181" spans="1:5">
      <c r="A181"/>
      <c r="D181" s="9"/>
      <c r="E181" s="9"/>
    </row>
    <row r="182" spans="1:5">
      <c r="A182"/>
      <c r="D182" s="9"/>
      <c r="E182" s="9"/>
    </row>
    <row r="183" spans="1:5">
      <c r="A183"/>
      <c r="D183" s="9"/>
      <c r="E183" s="9"/>
    </row>
    <row r="184" spans="1:5">
      <c r="A184"/>
      <c r="D184" s="9"/>
      <c r="E184" s="9"/>
    </row>
    <row r="185" spans="1:5">
      <c r="A185"/>
      <c r="D185" s="9"/>
      <c r="E185" s="9"/>
    </row>
    <row r="186" spans="1:5">
      <c r="A186"/>
      <c r="D186" s="9"/>
      <c r="E186" s="9"/>
    </row>
    <row r="187" spans="1:5">
      <c r="A187"/>
      <c r="D187" s="9"/>
      <c r="E187" s="9"/>
    </row>
    <row r="188" spans="1:5">
      <c r="A188"/>
      <c r="D188" s="9"/>
      <c r="E188" s="9"/>
    </row>
    <row r="189" spans="1:5">
      <c r="A189"/>
      <c r="D189" s="9"/>
      <c r="E189" s="9"/>
    </row>
    <row r="190" spans="1:5">
      <c r="A190"/>
      <c r="D190" s="9"/>
      <c r="E190" s="9"/>
    </row>
    <row r="191" spans="1:5">
      <c r="A191"/>
      <c r="D191" s="9"/>
      <c r="E191" s="9"/>
    </row>
    <row r="192" spans="1:5">
      <c r="A192"/>
      <c r="D192" s="9"/>
      <c r="E192" s="9"/>
    </row>
    <row r="193" spans="1:5">
      <c r="A193"/>
      <c r="D193" s="9"/>
      <c r="E193" s="9"/>
    </row>
    <row r="194" spans="1:5">
      <c r="A194"/>
      <c r="D194" s="9"/>
      <c r="E194" s="9"/>
    </row>
    <row r="195" spans="1:5">
      <c r="A195"/>
      <c r="D195" s="9"/>
      <c r="E195" s="9"/>
    </row>
    <row r="196" spans="1:5">
      <c r="A196"/>
      <c r="D196" s="9"/>
      <c r="E196" s="9"/>
    </row>
    <row r="197" spans="1:5">
      <c r="A197"/>
      <c r="D197" s="9"/>
      <c r="E197" s="9"/>
    </row>
    <row r="198" spans="1:5">
      <c r="A198"/>
      <c r="D198" s="9"/>
      <c r="E198" s="9"/>
    </row>
    <row r="199" spans="1:5">
      <c r="A199"/>
      <c r="D199" s="9"/>
      <c r="E199" s="9"/>
    </row>
    <row r="200" spans="1:5">
      <c r="A200"/>
      <c r="D200" s="9"/>
      <c r="E200" s="9"/>
    </row>
    <row r="201" spans="1:5">
      <c r="A201"/>
      <c r="D201" s="9"/>
      <c r="E201" s="9"/>
    </row>
    <row r="202" spans="1:5">
      <c r="A202"/>
      <c r="D202" s="9"/>
      <c r="E202" s="9"/>
    </row>
    <row r="203" spans="1:5">
      <c r="A203"/>
      <c r="D203" s="9"/>
      <c r="E203" s="9"/>
    </row>
    <row r="204" spans="1:5">
      <c r="A204"/>
      <c r="D204" s="9"/>
      <c r="E204" s="9"/>
    </row>
    <row r="205" spans="1:5">
      <c r="A205"/>
      <c r="D205" s="9"/>
      <c r="E205" s="9"/>
    </row>
    <row r="206" spans="1:5">
      <c r="A206"/>
      <c r="D206" s="9"/>
      <c r="E206" s="9"/>
    </row>
    <row r="207" spans="1:5">
      <c r="A207"/>
      <c r="D207" s="9"/>
      <c r="E207" s="9"/>
    </row>
    <row r="208" spans="1:5">
      <c r="A208"/>
      <c r="D208" s="9"/>
      <c r="E208" s="9"/>
    </row>
    <row r="209" spans="1:5">
      <c r="A209"/>
      <c r="D209" s="9"/>
      <c r="E209" s="9"/>
    </row>
    <row r="210" spans="1:5">
      <c r="A210"/>
      <c r="D210" s="9"/>
      <c r="E210" s="9"/>
    </row>
    <row r="211" spans="1:5">
      <c r="A211"/>
      <c r="D211" s="9"/>
      <c r="E211" s="9"/>
    </row>
    <row r="212" spans="1:5">
      <c r="A212"/>
      <c r="D212" s="9"/>
      <c r="E212" s="9"/>
    </row>
    <row r="213" spans="1:5">
      <c r="A213"/>
      <c r="D213" s="9"/>
      <c r="E213" s="9"/>
    </row>
    <row r="214" spans="1:5">
      <c r="A214"/>
      <c r="D214" s="9"/>
      <c r="E214" s="9"/>
    </row>
    <row r="215" spans="1:5">
      <c r="A215"/>
      <c r="D215" s="9"/>
      <c r="E215" s="9"/>
    </row>
    <row r="216" spans="1:5">
      <c r="A216"/>
      <c r="D216" s="9"/>
      <c r="E216" s="9"/>
    </row>
    <row r="217" spans="1:5">
      <c r="A217"/>
      <c r="D217" s="9"/>
      <c r="E217" s="9"/>
    </row>
    <row r="218" spans="1:5">
      <c r="A218"/>
      <c r="D218" s="9"/>
      <c r="E218" s="9"/>
    </row>
    <row r="219" spans="1:5">
      <c r="A219"/>
      <c r="D219" s="9"/>
      <c r="E219" s="9"/>
    </row>
    <row r="220" spans="1:5">
      <c r="A220"/>
      <c r="D220" s="9"/>
      <c r="E220" s="9"/>
    </row>
    <row r="221" spans="1:5">
      <c r="A221"/>
      <c r="D221" s="9"/>
      <c r="E221" s="9"/>
    </row>
    <row r="222" spans="1:5">
      <c r="A222"/>
      <c r="D222" s="9"/>
      <c r="E222" s="9"/>
    </row>
    <row r="223" spans="1:5">
      <c r="A223"/>
      <c r="D223" s="9"/>
      <c r="E223" s="9"/>
    </row>
    <row r="224" spans="1:5">
      <c r="A224"/>
      <c r="D224" s="9"/>
      <c r="E224" s="9"/>
    </row>
    <row r="225" spans="1:5">
      <c r="A225"/>
      <c r="D225" s="9"/>
      <c r="E225" s="9"/>
    </row>
    <row r="226" spans="1:5">
      <c r="A226"/>
      <c r="D226" s="9"/>
      <c r="E226" s="9"/>
    </row>
    <row r="227" spans="1:5">
      <c r="A227"/>
      <c r="D227" s="9"/>
      <c r="E227" s="9"/>
    </row>
    <row r="228" spans="1:5">
      <c r="A228"/>
      <c r="D228" s="9"/>
      <c r="E228" s="9"/>
    </row>
    <row r="229" spans="1:5">
      <c r="A229"/>
      <c r="D229" s="9"/>
      <c r="E229" s="9"/>
    </row>
    <row r="230" spans="1:5">
      <c r="A230"/>
      <c r="D230" s="9"/>
      <c r="E230" s="9"/>
    </row>
    <row r="231" spans="1:5">
      <c r="A231"/>
      <c r="D231" s="9"/>
      <c r="E231" s="9"/>
    </row>
    <row r="232" spans="1:5">
      <c r="A232"/>
      <c r="D232" s="9"/>
      <c r="E232" s="9"/>
    </row>
    <row r="233" spans="1:5">
      <c r="A233"/>
      <c r="D233" s="9"/>
      <c r="E233" s="9"/>
    </row>
    <row r="234" spans="1:5">
      <c r="A234"/>
      <c r="D234" s="9"/>
      <c r="E234" s="9"/>
    </row>
    <row r="235" spans="1:5">
      <c r="A235"/>
      <c r="D235" s="9"/>
      <c r="E235" s="9"/>
    </row>
    <row r="236" spans="1:5">
      <c r="A236"/>
      <c r="D236" s="9"/>
      <c r="E236" s="9"/>
    </row>
    <row r="237" spans="1:5">
      <c r="A237"/>
      <c r="D237" s="9"/>
      <c r="E237" s="9"/>
    </row>
    <row r="238" spans="1:5">
      <c r="A238"/>
      <c r="D238" s="9"/>
      <c r="E238" s="9"/>
    </row>
    <row r="239" spans="1:5">
      <c r="A239"/>
      <c r="D239" s="9"/>
      <c r="E239" s="9"/>
    </row>
    <row r="240" spans="1:5">
      <c r="A240"/>
      <c r="D240" s="9"/>
      <c r="E240" s="9"/>
    </row>
    <row r="241" spans="1:5">
      <c r="A241"/>
      <c r="D241" s="9"/>
      <c r="E241" s="9"/>
    </row>
    <row r="242" spans="1:5">
      <c r="A242"/>
      <c r="D242" s="9"/>
      <c r="E242" s="9"/>
    </row>
    <row r="243" spans="1:5">
      <c r="A243"/>
      <c r="D243" s="9"/>
      <c r="E243" s="9"/>
    </row>
    <row r="244" spans="1:5">
      <c r="A244"/>
      <c r="D244" s="9"/>
      <c r="E244" s="9"/>
    </row>
    <row r="245" spans="1:5">
      <c r="A245"/>
      <c r="D245" s="9"/>
      <c r="E245" s="9"/>
    </row>
    <row r="246" spans="1:5">
      <c r="A246"/>
      <c r="D246" s="9"/>
      <c r="E246" s="9"/>
    </row>
    <row r="247" spans="1:5">
      <c r="A247"/>
      <c r="D247" s="9"/>
      <c r="E247" s="9"/>
    </row>
    <row r="248" spans="1:5">
      <c r="A248"/>
      <c r="D248" s="9"/>
      <c r="E248" s="9"/>
    </row>
    <row r="249" spans="1:5">
      <c r="A249"/>
      <c r="D249" s="9"/>
      <c r="E249" s="9"/>
    </row>
    <row r="250" spans="1:5">
      <c r="A250"/>
      <c r="D250" s="9"/>
      <c r="E250" s="9"/>
    </row>
    <row r="251" spans="1:5">
      <c r="A251"/>
      <c r="D251" s="9"/>
      <c r="E251" s="9"/>
    </row>
    <row r="252" spans="1:5">
      <c r="A252"/>
      <c r="D252" s="9"/>
      <c r="E252" s="9"/>
    </row>
    <row r="253" spans="1:5">
      <c r="A253"/>
      <c r="D253" s="9"/>
      <c r="E253" s="9"/>
    </row>
    <row r="254" spans="1:5">
      <c r="A254"/>
      <c r="D254" s="9"/>
      <c r="E254" s="9"/>
    </row>
    <row r="255" spans="1:5">
      <c r="A255"/>
      <c r="D255" s="9"/>
      <c r="E255" s="9"/>
    </row>
    <row r="256" spans="1:5">
      <c r="A256"/>
      <c r="D256" s="9"/>
      <c r="E256" s="9"/>
    </row>
    <row r="257" spans="1:5">
      <c r="A257"/>
      <c r="D257" s="9"/>
      <c r="E257" s="9"/>
    </row>
    <row r="258" spans="1:5">
      <c r="A258"/>
      <c r="D258" s="9"/>
      <c r="E258" s="9"/>
    </row>
    <row r="259" spans="1:5">
      <c r="A259"/>
      <c r="D259" s="9"/>
      <c r="E259" s="9"/>
    </row>
    <row r="260" spans="1:5">
      <c r="A260"/>
      <c r="D260" s="9"/>
      <c r="E260" s="9"/>
    </row>
    <row r="261" spans="1:5">
      <c r="A261"/>
      <c r="D261" s="9"/>
      <c r="E261" s="9"/>
    </row>
    <row r="262" spans="1:5">
      <c r="A262"/>
      <c r="D262" s="9"/>
      <c r="E262" s="9"/>
    </row>
    <row r="263" spans="1:5">
      <c r="A263"/>
      <c r="D263" s="9"/>
      <c r="E263" s="9"/>
    </row>
    <row r="264" spans="1:5">
      <c r="A264"/>
      <c r="D264" s="9"/>
      <c r="E264" s="9"/>
    </row>
    <row r="265" spans="1:5">
      <c r="A265"/>
      <c r="D265" s="9"/>
      <c r="E265" s="9"/>
    </row>
    <row r="266" spans="1:5">
      <c r="A266"/>
      <c r="D266" s="9"/>
      <c r="E266" s="9"/>
    </row>
    <row r="267" spans="1:5">
      <c r="A267"/>
      <c r="D267" s="9"/>
      <c r="E267" s="9"/>
    </row>
    <row r="268" spans="1:5">
      <c r="A268"/>
      <c r="D268" s="9"/>
      <c r="E268" s="9"/>
    </row>
    <row r="269" spans="1:5">
      <c r="A269"/>
      <c r="D269" s="9"/>
      <c r="E269" s="9"/>
    </row>
    <row r="270" spans="1:5">
      <c r="A270"/>
      <c r="D270" s="9"/>
      <c r="E270" s="9"/>
    </row>
    <row r="271" spans="1:5">
      <c r="A271"/>
      <c r="D271" s="9"/>
      <c r="E271" s="9"/>
    </row>
    <row r="272" spans="1:5">
      <c r="A272"/>
      <c r="D272" s="9"/>
      <c r="E272" s="9"/>
    </row>
    <row r="273" spans="1:5">
      <c r="A273"/>
      <c r="D273" s="9"/>
      <c r="E273" s="9"/>
    </row>
    <row r="274" spans="1:5">
      <c r="A274"/>
      <c r="D274" s="9"/>
      <c r="E274" s="9"/>
    </row>
    <row r="275" spans="1:5">
      <c r="A275"/>
      <c r="D275" s="9"/>
      <c r="E275" s="9"/>
    </row>
    <row r="276" spans="1:5">
      <c r="A276"/>
      <c r="D276" s="9"/>
      <c r="E276" s="9"/>
    </row>
    <row r="277" spans="1:5">
      <c r="A277"/>
      <c r="D277" s="9"/>
      <c r="E277" s="9"/>
    </row>
    <row r="278" spans="1:5">
      <c r="A278"/>
      <c r="D278" s="9"/>
      <c r="E278" s="9"/>
    </row>
    <row r="279" spans="1:5">
      <c r="A279"/>
      <c r="D279" s="9"/>
      <c r="E279" s="9"/>
    </row>
    <row r="280" spans="1:5">
      <c r="A280"/>
      <c r="D280" s="9"/>
      <c r="E280" s="9"/>
    </row>
    <row r="281" spans="1:5">
      <c r="A281"/>
      <c r="D281" s="9"/>
      <c r="E281" s="9"/>
    </row>
    <row r="282" spans="1:5">
      <c r="A282"/>
      <c r="D282" s="9"/>
      <c r="E282" s="9"/>
    </row>
    <row r="283" spans="1:5">
      <c r="A283"/>
      <c r="D283" s="9"/>
      <c r="E283" s="9"/>
    </row>
    <row r="284" spans="1:5">
      <c r="A284"/>
      <c r="D284" s="9"/>
      <c r="E284" s="9"/>
    </row>
    <row r="285" spans="1:5">
      <c r="A285"/>
      <c r="D285" s="9"/>
      <c r="E285" s="9"/>
    </row>
    <row r="286" spans="1:5">
      <c r="A286"/>
      <c r="D286" s="9"/>
      <c r="E286" s="9"/>
    </row>
    <row r="287" spans="1:5">
      <c r="A287"/>
      <c r="D287" s="9"/>
      <c r="E287" s="9"/>
    </row>
    <row r="288" spans="1:5">
      <c r="A288"/>
      <c r="D288" s="9"/>
      <c r="E288" s="9"/>
    </row>
    <row r="289" spans="1:5">
      <c r="A289"/>
      <c r="D289" s="9"/>
      <c r="E289" s="9"/>
    </row>
    <row r="290" spans="1:5">
      <c r="A290"/>
      <c r="D290" s="9"/>
      <c r="E290" s="9"/>
    </row>
    <row r="291" spans="1:5">
      <c r="A291"/>
      <c r="D291" s="9"/>
      <c r="E291" s="9"/>
    </row>
    <row r="292" spans="1:5">
      <c r="A292"/>
      <c r="D292" s="9"/>
      <c r="E292" s="9"/>
    </row>
    <row r="293" spans="1:5">
      <c r="A293"/>
      <c r="D293" s="9"/>
      <c r="E293" s="9"/>
    </row>
    <row r="294" spans="1:5">
      <c r="A294"/>
      <c r="D294" s="9"/>
      <c r="E294" s="9"/>
    </row>
    <row r="295" spans="1:5">
      <c r="A295"/>
      <c r="D295" s="9"/>
      <c r="E295" s="9"/>
    </row>
    <row r="296" spans="1:5">
      <c r="A296"/>
      <c r="D296" s="9"/>
      <c r="E296" s="9"/>
    </row>
    <row r="297" spans="1:5">
      <c r="A297"/>
      <c r="D297" s="9"/>
      <c r="E297" s="9"/>
    </row>
    <row r="298" spans="1:5">
      <c r="A298"/>
      <c r="D298" s="9"/>
      <c r="E298" s="9"/>
    </row>
    <row r="299" spans="1:5">
      <c r="A299"/>
      <c r="D299" s="9"/>
      <c r="E299" s="9"/>
    </row>
    <row r="300" spans="1:5">
      <c r="A300"/>
      <c r="D300" s="9"/>
      <c r="E300" s="9"/>
    </row>
    <row r="301" spans="1:5">
      <c r="A301"/>
      <c r="D301" s="9"/>
      <c r="E301" s="9"/>
    </row>
    <row r="302" spans="1:5">
      <c r="A302"/>
      <c r="D302" s="9"/>
      <c r="E302" s="9"/>
    </row>
    <row r="303" spans="1:5">
      <c r="A303"/>
      <c r="D303" s="9"/>
      <c r="E303" s="9"/>
    </row>
    <row r="304" spans="1:5">
      <c r="A304"/>
      <c r="D304" s="9"/>
      <c r="E304" s="9"/>
    </row>
    <row r="305" spans="1:5">
      <c r="A305"/>
      <c r="D305" s="9"/>
      <c r="E305" s="9"/>
    </row>
    <row r="306" spans="1:5">
      <c r="A306"/>
      <c r="D306" s="9"/>
      <c r="E306" s="9"/>
    </row>
    <row r="307" spans="1:5">
      <c r="A307"/>
      <c r="D307" s="9"/>
      <c r="E307" s="9"/>
    </row>
    <row r="308" spans="1:5">
      <c r="A308"/>
      <c r="D308" s="9"/>
      <c r="E308" s="9"/>
    </row>
    <row r="309" spans="1:5">
      <c r="A309"/>
      <c r="D309" s="9"/>
      <c r="E309" s="9"/>
    </row>
    <row r="310" spans="1:5">
      <c r="A310"/>
      <c r="D310" s="9"/>
      <c r="E310" s="9"/>
    </row>
    <row r="311" spans="1:5">
      <c r="A311"/>
      <c r="D311" s="9"/>
      <c r="E311" s="9"/>
    </row>
    <row r="312" spans="1:5">
      <c r="A312"/>
      <c r="D312" s="9"/>
      <c r="E312" s="9"/>
    </row>
    <row r="313" spans="1:5">
      <c r="A313"/>
      <c r="D313" s="9"/>
      <c r="E313" s="9"/>
    </row>
    <row r="314" spans="1:5">
      <c r="A314"/>
      <c r="D314" s="9"/>
      <c r="E314" s="9"/>
    </row>
    <row r="315" spans="1:5">
      <c r="A315"/>
      <c r="D315" s="9"/>
      <c r="E315" s="9"/>
    </row>
    <row r="316" spans="1:5">
      <c r="A316"/>
      <c r="D316" s="9"/>
      <c r="E316" s="9"/>
    </row>
    <row r="317" spans="1:5">
      <c r="A317"/>
      <c r="D317" s="9"/>
      <c r="E317" s="9"/>
    </row>
    <row r="318" spans="1:5">
      <c r="A318"/>
      <c r="D318" s="9"/>
      <c r="E318" s="9"/>
    </row>
    <row r="319" spans="1:5">
      <c r="A319"/>
      <c r="D319" s="9"/>
      <c r="E319" s="9"/>
    </row>
    <row r="320" spans="1:5">
      <c r="A320"/>
      <c r="D320" s="9"/>
      <c r="E320" s="9"/>
    </row>
    <row r="321" spans="1:5">
      <c r="A321"/>
      <c r="D321" s="9"/>
      <c r="E321" s="9"/>
    </row>
    <row r="322" spans="1:5">
      <c r="A322"/>
      <c r="D322" s="9"/>
      <c r="E322" s="9"/>
    </row>
    <row r="323" spans="1:5">
      <c r="A323"/>
      <c r="D323" s="9"/>
      <c r="E323" s="9"/>
    </row>
    <row r="324" spans="1:5">
      <c r="A324"/>
      <c r="D324" s="9"/>
      <c r="E324" s="9"/>
    </row>
    <row r="325" spans="1:5">
      <c r="A325"/>
      <c r="D325" s="9"/>
      <c r="E325" s="9"/>
    </row>
    <row r="326" spans="1:5">
      <c r="A326"/>
      <c r="D326" s="9"/>
      <c r="E326" s="9"/>
    </row>
    <row r="327" spans="1:5">
      <c r="A327"/>
      <c r="D327" s="9"/>
      <c r="E327" s="9"/>
    </row>
    <row r="328" spans="1:5">
      <c r="A328"/>
      <c r="D328" s="9"/>
      <c r="E328" s="9"/>
    </row>
    <row r="329" spans="1:5">
      <c r="A329"/>
      <c r="D329" s="9"/>
      <c r="E329" s="9"/>
    </row>
    <row r="330" spans="1:5">
      <c r="A330"/>
      <c r="D330" s="9"/>
      <c r="E330" s="9"/>
    </row>
    <row r="331" spans="1:5">
      <c r="A331"/>
      <c r="D331" s="9"/>
      <c r="E331" s="9"/>
    </row>
    <row r="332" spans="1:5">
      <c r="A332"/>
      <c r="D332" s="9"/>
      <c r="E332" s="9"/>
    </row>
    <row r="333" spans="1:5">
      <c r="A333"/>
      <c r="D333" s="9"/>
      <c r="E333" s="9"/>
    </row>
    <row r="334" spans="1:5">
      <c r="A334"/>
      <c r="D334" s="9"/>
      <c r="E334" s="9"/>
    </row>
    <row r="335" spans="1:5">
      <c r="A335"/>
      <c r="D335" s="9"/>
      <c r="E335" s="9"/>
    </row>
    <row r="336" spans="1:5">
      <c r="A336"/>
      <c r="D336" s="9"/>
      <c r="E336" s="9"/>
    </row>
    <row r="337" spans="1:5">
      <c r="A337"/>
      <c r="D337" s="9"/>
      <c r="E337" s="9"/>
    </row>
    <row r="338" spans="1:5">
      <c r="A338"/>
      <c r="D338" s="9"/>
      <c r="E338" s="9"/>
    </row>
    <row r="339" spans="1:5">
      <c r="A339"/>
      <c r="D339" s="9"/>
      <c r="E339" s="9"/>
    </row>
    <row r="340" spans="1:5">
      <c r="A340"/>
      <c r="D340" s="9"/>
      <c r="E340" s="9"/>
    </row>
    <row r="341" spans="1:5">
      <c r="A341"/>
      <c r="D341" s="9"/>
      <c r="E341" s="9"/>
    </row>
    <row r="342" spans="1:5">
      <c r="A342"/>
      <c r="D342" s="9"/>
      <c r="E342" s="9"/>
    </row>
    <row r="343" spans="1:5">
      <c r="A343"/>
      <c r="D343" s="9"/>
      <c r="E343" s="9"/>
    </row>
    <row r="344" spans="1:5">
      <c r="A344"/>
      <c r="D344" s="9"/>
      <c r="E344" s="9"/>
    </row>
    <row r="345" spans="1:5">
      <c r="A345"/>
      <c r="D345" s="9"/>
      <c r="E345" s="9"/>
    </row>
    <row r="346" spans="1:5">
      <c r="A346"/>
      <c r="D346" s="9"/>
      <c r="E346" s="9"/>
    </row>
    <row r="347" spans="1:5">
      <c r="A347"/>
      <c r="D347" s="9"/>
      <c r="E347" s="9"/>
    </row>
    <row r="348" spans="1:5">
      <c r="A348"/>
      <c r="D348" s="9"/>
      <c r="E348" s="9"/>
    </row>
    <row r="349" spans="1:5">
      <c r="A349"/>
      <c r="D349" s="9"/>
      <c r="E349" s="9"/>
    </row>
    <row r="350" spans="1:5">
      <c r="A350"/>
      <c r="D350" s="9"/>
      <c r="E350" s="9"/>
    </row>
    <row r="351" spans="1:5">
      <c r="A351"/>
      <c r="D351" s="9"/>
      <c r="E351" s="9"/>
    </row>
    <row r="352" spans="1:5">
      <c r="A352"/>
      <c r="D352" s="9"/>
      <c r="E352" s="9"/>
    </row>
    <row r="353" spans="1:5">
      <c r="A353"/>
      <c r="D353" s="9"/>
      <c r="E353" s="9"/>
    </row>
    <row r="354" spans="1:5">
      <c r="A354"/>
      <c r="D354" s="9"/>
      <c r="E354" s="9"/>
    </row>
    <row r="355" spans="1:5">
      <c r="A355"/>
      <c r="D355" s="9"/>
      <c r="E355" s="9"/>
    </row>
    <row r="356" spans="1:5">
      <c r="A356"/>
      <c r="D356" s="9"/>
      <c r="E356" s="9"/>
    </row>
    <row r="357" spans="1:5">
      <c r="A357"/>
      <c r="D357" s="9"/>
      <c r="E357" s="9"/>
    </row>
    <row r="358" spans="1:5">
      <c r="A358"/>
      <c r="D358" s="9"/>
      <c r="E358" s="9"/>
    </row>
    <row r="359" spans="1:5">
      <c r="A359"/>
      <c r="D359" s="9"/>
      <c r="E359" s="9"/>
    </row>
    <row r="360" spans="1:5">
      <c r="A360"/>
      <c r="D360" s="9"/>
      <c r="E360" s="9"/>
    </row>
    <row r="361" spans="1:5">
      <c r="A361"/>
      <c r="D361" s="9"/>
      <c r="E361" s="9"/>
    </row>
    <row r="362" spans="1:5">
      <c r="A362"/>
      <c r="D362" s="9"/>
      <c r="E362" s="9"/>
    </row>
    <row r="363" spans="1:5">
      <c r="A363"/>
      <c r="D363" s="9"/>
      <c r="E363" s="9"/>
    </row>
    <row r="364" spans="1:5">
      <c r="A364"/>
      <c r="D364" s="9"/>
      <c r="E364" s="9"/>
    </row>
    <row r="365" spans="1:5">
      <c r="A365"/>
      <c r="D365" s="9"/>
      <c r="E365" s="9"/>
    </row>
    <row r="366" spans="1:5">
      <c r="A366"/>
      <c r="D366" s="9"/>
      <c r="E366" s="9"/>
    </row>
    <row r="367" spans="1:5">
      <c r="A367"/>
      <c r="D367" s="9"/>
      <c r="E367" s="9"/>
    </row>
    <row r="368" spans="1:5">
      <c r="A368"/>
      <c r="D368" s="9"/>
      <c r="E368" s="9"/>
    </row>
    <row r="369" spans="1:5">
      <c r="A369"/>
      <c r="D369" s="9"/>
      <c r="E369" s="9"/>
    </row>
    <row r="370" spans="1:5">
      <c r="A370"/>
      <c r="D370" s="9"/>
      <c r="E370" s="9"/>
    </row>
    <row r="371" spans="1:5">
      <c r="A371"/>
      <c r="D371" s="9"/>
      <c r="E371" s="9"/>
    </row>
    <row r="372" spans="1:5">
      <c r="A372"/>
      <c r="D372" s="9"/>
      <c r="E372" s="9"/>
    </row>
    <row r="373" spans="1:5">
      <c r="A373"/>
      <c r="D373" s="9"/>
      <c r="E373" s="9"/>
    </row>
    <row r="374" spans="1:5">
      <c r="A374"/>
      <c r="D374" s="9"/>
      <c r="E374" s="9"/>
    </row>
    <row r="375" spans="1:5">
      <c r="A375"/>
      <c r="D375" s="9"/>
      <c r="E375" s="9"/>
    </row>
    <row r="376" spans="1:5">
      <c r="A376"/>
      <c r="D376" s="9"/>
      <c r="E376" s="9"/>
    </row>
    <row r="377" spans="1:5">
      <c r="A377"/>
      <c r="D377" s="9"/>
      <c r="E377" s="9"/>
    </row>
    <row r="378" spans="1:5">
      <c r="A378"/>
      <c r="D378" s="9"/>
      <c r="E378" s="9"/>
    </row>
    <row r="379" spans="1:5">
      <c r="A379"/>
      <c r="D379" s="9"/>
      <c r="E379" s="9"/>
    </row>
    <row r="380" spans="1:5">
      <c r="A380"/>
      <c r="D380" s="9"/>
      <c r="E380" s="9"/>
    </row>
    <row r="381" spans="1:5">
      <c r="A381"/>
      <c r="D381" s="9"/>
      <c r="E381" s="9"/>
    </row>
    <row r="382" spans="1:5">
      <c r="A382"/>
      <c r="D382" s="9"/>
      <c r="E382" s="9"/>
    </row>
    <row r="383" spans="1:5">
      <c r="A383"/>
      <c r="D383" s="9"/>
      <c r="E383" s="9"/>
    </row>
    <row r="384" spans="1:5">
      <c r="A384"/>
      <c r="D384" s="9"/>
      <c r="E384" s="9"/>
    </row>
    <row r="385" spans="1:5">
      <c r="A385"/>
      <c r="D385" s="9"/>
      <c r="E385" s="9"/>
    </row>
    <row r="386" spans="1:5">
      <c r="A386"/>
      <c r="D386" s="9"/>
      <c r="E386" s="9"/>
    </row>
    <row r="387" spans="1:5">
      <c r="A387"/>
      <c r="D387" s="9"/>
      <c r="E387" s="9"/>
    </row>
    <row r="388" spans="1:5">
      <c r="A388"/>
      <c r="D388" s="9"/>
      <c r="E388" s="9"/>
    </row>
    <row r="389" spans="1:5">
      <c r="A389"/>
      <c r="D389" s="9"/>
      <c r="E389" s="9"/>
    </row>
    <row r="390" spans="1:5">
      <c r="A390"/>
      <c r="D390" s="9"/>
      <c r="E390" s="9"/>
    </row>
    <row r="391" spans="1:5">
      <c r="A391"/>
      <c r="D391" s="9"/>
      <c r="E391" s="9"/>
    </row>
    <row r="392" spans="1:5">
      <c r="A392"/>
      <c r="D392" s="9"/>
      <c r="E392" s="9"/>
    </row>
    <row r="393" spans="1:5">
      <c r="A393"/>
      <c r="D393" s="9"/>
      <c r="E393" s="9"/>
    </row>
    <row r="394" spans="1:5">
      <c r="A394"/>
      <c r="D394" s="9"/>
      <c r="E394" s="9"/>
    </row>
    <row r="395" spans="1:5">
      <c r="A395"/>
      <c r="D395" s="9"/>
      <c r="E395" s="9"/>
    </row>
    <row r="396" spans="1:5">
      <c r="A396"/>
      <c r="D396" s="9"/>
      <c r="E396" s="9"/>
    </row>
    <row r="397" spans="1:5">
      <c r="A397"/>
      <c r="D397" s="9"/>
      <c r="E397" s="9"/>
    </row>
    <row r="398" spans="1:5">
      <c r="A398"/>
      <c r="D398" s="9"/>
      <c r="E398" s="9"/>
    </row>
    <row r="399" spans="1:5">
      <c r="A399"/>
      <c r="D399" s="9"/>
      <c r="E399" s="9"/>
    </row>
    <row r="400" spans="1:5">
      <c r="A400"/>
      <c r="D400" s="9"/>
      <c r="E400" s="9"/>
    </row>
    <row r="401" spans="1:5">
      <c r="A401"/>
      <c r="D401" s="9"/>
      <c r="E401" s="9"/>
    </row>
    <row r="402" spans="1:5">
      <c r="A402"/>
      <c r="D402" s="9"/>
      <c r="E402" s="9"/>
    </row>
    <row r="403" spans="1:5">
      <c r="A403"/>
      <c r="D403" s="9"/>
      <c r="E403" s="9"/>
    </row>
    <row r="404" spans="1:5">
      <c r="A404"/>
      <c r="D404" s="9"/>
      <c r="E404" s="9"/>
    </row>
    <row r="405" spans="1:5">
      <c r="A405"/>
      <c r="D405" s="9"/>
      <c r="E405" s="9"/>
    </row>
    <row r="406" spans="1:5">
      <c r="A406"/>
      <c r="D406" s="9"/>
      <c r="E406" s="9"/>
    </row>
    <row r="407" spans="1:5">
      <c r="A407"/>
      <c r="D407" s="9"/>
      <c r="E407" s="9"/>
    </row>
    <row r="408" spans="1:5">
      <c r="A408"/>
      <c r="D408" s="9"/>
      <c r="E408" s="9"/>
    </row>
    <row r="409" spans="1:5">
      <c r="A409"/>
      <c r="D409" s="9"/>
      <c r="E409" s="9"/>
    </row>
    <row r="410" spans="1:5">
      <c r="A410"/>
      <c r="D410" s="9"/>
      <c r="E410" s="9"/>
    </row>
    <row r="411" spans="1:5">
      <c r="A411"/>
      <c r="D411" s="9"/>
      <c r="E411" s="9"/>
    </row>
    <row r="412" spans="1:5">
      <c r="A412"/>
      <c r="D412" s="9"/>
      <c r="E412" s="9"/>
    </row>
    <row r="413" spans="1:5">
      <c r="A413"/>
      <c r="D413" s="9"/>
      <c r="E413" s="9"/>
    </row>
    <row r="414" spans="1:5">
      <c r="A414"/>
      <c r="D414" s="9"/>
      <c r="E414" s="9"/>
    </row>
    <row r="415" spans="1:5">
      <c r="A415"/>
      <c r="D415" s="9"/>
      <c r="E415" s="9"/>
    </row>
    <row r="416" spans="1:5">
      <c r="A416"/>
      <c r="D416" s="9"/>
      <c r="E416" s="9"/>
    </row>
    <row r="417" spans="1:5">
      <c r="A417"/>
      <c r="D417" s="9"/>
      <c r="E417" s="9"/>
    </row>
    <row r="418" spans="1:5">
      <c r="A418"/>
      <c r="D418" s="9"/>
      <c r="E418" s="9"/>
    </row>
    <row r="419" spans="1:5">
      <c r="A419"/>
      <c r="D419" s="9"/>
      <c r="E419" s="9"/>
    </row>
    <row r="420" spans="1:5">
      <c r="A420"/>
      <c r="D420" s="9"/>
      <c r="E420" s="9"/>
    </row>
    <row r="421" spans="1:5">
      <c r="A421"/>
      <c r="D421" s="9"/>
      <c r="E421" s="9"/>
    </row>
    <row r="422" spans="1:5">
      <c r="A422"/>
      <c r="D422" s="9"/>
      <c r="E422" s="9"/>
    </row>
    <row r="423" spans="1:5">
      <c r="A423"/>
      <c r="D423" s="9"/>
      <c r="E423" s="9"/>
    </row>
    <row r="424" spans="1:5">
      <c r="A424"/>
      <c r="D424" s="9"/>
      <c r="E424" s="9"/>
    </row>
    <row r="425" spans="1:5">
      <c r="A425"/>
      <c r="D425" s="9"/>
      <c r="E425" s="9"/>
    </row>
    <row r="426" spans="1:5">
      <c r="A426"/>
      <c r="D426" s="9"/>
      <c r="E426" s="9"/>
    </row>
    <row r="427" spans="1:5">
      <c r="A427"/>
      <c r="D427" s="9"/>
      <c r="E427" s="9"/>
    </row>
    <row r="428" spans="1:5">
      <c r="A428"/>
      <c r="D428" s="9"/>
      <c r="E428" s="9"/>
    </row>
    <row r="429" spans="1:5">
      <c r="A429"/>
      <c r="D429" s="9"/>
      <c r="E429" s="9"/>
    </row>
    <row r="430" spans="1:5">
      <c r="A430"/>
      <c r="D430" s="9"/>
      <c r="E430" s="9"/>
    </row>
    <row r="431" spans="1:5">
      <c r="A431"/>
      <c r="D431" s="9"/>
      <c r="E431" s="9"/>
    </row>
    <row r="432" spans="1:5">
      <c r="A432"/>
      <c r="D432" s="9"/>
      <c r="E432" s="9"/>
    </row>
    <row r="433" spans="1:5">
      <c r="A433"/>
      <c r="D433" s="9"/>
      <c r="E433" s="9"/>
    </row>
    <row r="434" spans="1:5">
      <c r="A434"/>
      <c r="D434" s="9"/>
      <c r="E434" s="9"/>
    </row>
    <row r="435" spans="1:5">
      <c r="A435"/>
      <c r="D435" s="9"/>
      <c r="E435" s="9"/>
    </row>
    <row r="436" spans="1:5">
      <c r="A436"/>
      <c r="D436" s="9"/>
      <c r="E436" s="9"/>
    </row>
    <row r="437" spans="1:5">
      <c r="A437"/>
      <c r="D437" s="9"/>
      <c r="E437" s="9"/>
    </row>
    <row r="438" spans="1:5">
      <c r="A438"/>
      <c r="D438" s="9"/>
      <c r="E438" s="9"/>
    </row>
    <row r="439" spans="1:5">
      <c r="A439"/>
      <c r="D439" s="9"/>
      <c r="E439" s="9"/>
    </row>
    <row r="440" spans="1:5">
      <c r="A440"/>
      <c r="D440" s="9"/>
      <c r="E440" s="9"/>
    </row>
    <row r="441" spans="1:5">
      <c r="A441"/>
      <c r="D441" s="9"/>
      <c r="E441" s="9"/>
    </row>
    <row r="442" spans="1:5">
      <c r="A442"/>
      <c r="D442" s="9"/>
      <c r="E442" s="9"/>
    </row>
    <row r="443" spans="1:5">
      <c r="A443"/>
      <c r="D443" s="9"/>
      <c r="E443" s="9"/>
    </row>
    <row r="444" spans="1:5">
      <c r="A444"/>
      <c r="D444" s="9"/>
      <c r="E444" s="9"/>
    </row>
    <row r="445" spans="1:5">
      <c r="A445"/>
      <c r="D445" s="9"/>
      <c r="E445" s="9"/>
    </row>
    <row r="446" spans="1:5">
      <c r="A446"/>
      <c r="D446" s="9"/>
      <c r="E446" s="9"/>
    </row>
    <row r="447" spans="1:5">
      <c r="A447"/>
      <c r="D447" s="9"/>
      <c r="E447" s="9"/>
    </row>
    <row r="448" spans="1:5">
      <c r="A448"/>
      <c r="D448" s="9"/>
      <c r="E448" s="9"/>
    </row>
    <row r="449" spans="1:5">
      <c r="A449"/>
      <c r="D449" s="9"/>
      <c r="E449" s="9"/>
    </row>
    <row r="450" spans="1:5">
      <c r="A450"/>
      <c r="D450" s="9"/>
      <c r="E450" s="9"/>
    </row>
    <row r="451" spans="1:5">
      <c r="A451"/>
      <c r="D451" s="9"/>
      <c r="E451" s="9"/>
    </row>
    <row r="452" spans="1:5">
      <c r="A452"/>
      <c r="D452" s="9"/>
      <c r="E452" s="9"/>
    </row>
    <row r="453" spans="1:5">
      <c r="A453"/>
      <c r="D453" s="9"/>
      <c r="E453" s="9"/>
    </row>
    <row r="454" spans="1:5">
      <c r="A454"/>
      <c r="D454" s="9"/>
      <c r="E454" s="9"/>
    </row>
    <row r="455" spans="1:5">
      <c r="A455"/>
      <c r="D455" s="9"/>
      <c r="E455" s="9"/>
    </row>
    <row r="456" spans="1:5">
      <c r="A456"/>
      <c r="D456" s="9"/>
      <c r="E456" s="9"/>
    </row>
    <row r="457" spans="1:5">
      <c r="A457"/>
      <c r="D457" s="9"/>
      <c r="E457" s="9"/>
    </row>
    <row r="458" spans="1:5">
      <c r="A458"/>
      <c r="D458" s="9"/>
      <c r="E458" s="9"/>
    </row>
    <row r="459" spans="1:5">
      <c r="A459"/>
      <c r="D459" s="9"/>
      <c r="E459" s="9"/>
    </row>
    <row r="460" spans="1:5">
      <c r="A460"/>
      <c r="D460" s="9"/>
      <c r="E460" s="9"/>
    </row>
    <row r="461" spans="1:5">
      <c r="A461"/>
      <c r="D461" s="9"/>
      <c r="E461" s="9"/>
    </row>
    <row r="462" spans="1:5">
      <c r="A462"/>
      <c r="D462" s="9"/>
      <c r="E462" s="9"/>
    </row>
    <row r="463" spans="1:5">
      <c r="A463"/>
      <c r="D463" s="9"/>
      <c r="E463" s="9"/>
    </row>
    <row r="464" spans="1:5">
      <c r="A464"/>
      <c r="D464" s="9"/>
      <c r="E464" s="9"/>
    </row>
    <row r="465" spans="1:5">
      <c r="A465"/>
      <c r="D465" s="9"/>
      <c r="E465" s="9"/>
    </row>
    <row r="466" spans="1:5">
      <c r="A466"/>
      <c r="D466" s="9"/>
      <c r="E466" s="9"/>
    </row>
    <row r="467" spans="1:5">
      <c r="A467"/>
      <c r="D467" s="9"/>
      <c r="E467" s="9"/>
    </row>
    <row r="468" spans="1:5">
      <c r="A468"/>
      <c r="D468" s="9"/>
      <c r="E468" s="9"/>
    </row>
    <row r="469" spans="1:5">
      <c r="A469"/>
      <c r="D469" s="9"/>
      <c r="E469" s="9"/>
    </row>
    <row r="470" spans="1:5">
      <c r="A470"/>
      <c r="D470" s="9"/>
      <c r="E470" s="9"/>
    </row>
    <row r="471" spans="1:5">
      <c r="A471"/>
      <c r="D471" s="9"/>
      <c r="E471" s="9"/>
    </row>
    <row r="472" spans="1:5">
      <c r="A472"/>
      <c r="D472" s="9"/>
      <c r="E472" s="9"/>
    </row>
    <row r="473" spans="1:5">
      <c r="A473"/>
      <c r="D473" s="9"/>
      <c r="E473" s="9"/>
    </row>
    <row r="474" spans="1:5">
      <c r="A474"/>
      <c r="D474" s="9"/>
      <c r="E474" s="9"/>
    </row>
    <row r="475" spans="1:5">
      <c r="A475"/>
      <c r="D475" s="9"/>
      <c r="E475" s="9"/>
    </row>
    <row r="476" spans="1:5">
      <c r="A476"/>
      <c r="D476" s="9"/>
      <c r="E476" s="9"/>
    </row>
    <row r="477" spans="1:5">
      <c r="A477"/>
      <c r="D477" s="9"/>
      <c r="E477" s="9"/>
    </row>
    <row r="478" spans="1:5">
      <c r="A478"/>
      <c r="D478" s="9"/>
      <c r="E478" s="9"/>
    </row>
    <row r="479" spans="1:5">
      <c r="A479"/>
      <c r="D479" s="9"/>
      <c r="E479" s="9"/>
    </row>
    <row r="480" spans="1:5">
      <c r="A480"/>
      <c r="D480" s="9"/>
      <c r="E480" s="9"/>
    </row>
    <row r="481" spans="1:5">
      <c r="A481"/>
      <c r="D481" s="9"/>
      <c r="E481" s="9"/>
    </row>
    <row r="482" spans="1:5">
      <c r="A482"/>
      <c r="D482" s="9"/>
      <c r="E482" s="9"/>
    </row>
    <row r="483" spans="1:5">
      <c r="A483"/>
      <c r="D483" s="9"/>
      <c r="E483" s="9"/>
    </row>
    <row r="484" spans="1:5">
      <c r="A484"/>
      <c r="D484" s="9"/>
      <c r="E484" s="9"/>
    </row>
    <row r="485" spans="1:5">
      <c r="A485"/>
      <c r="D485" s="9"/>
      <c r="E485" s="9"/>
    </row>
    <row r="486" spans="1:5">
      <c r="A486"/>
      <c r="D486" s="9"/>
      <c r="E486" s="9"/>
    </row>
    <row r="487" spans="1:5">
      <c r="A487"/>
      <c r="D487" s="9"/>
      <c r="E487" s="9"/>
    </row>
    <row r="488" spans="1:5">
      <c r="A488"/>
      <c r="D488" s="9"/>
      <c r="E488" s="9"/>
    </row>
    <row r="489" spans="1:5">
      <c r="A489"/>
      <c r="D489" s="9"/>
      <c r="E489" s="9"/>
    </row>
    <row r="490" spans="1:5">
      <c r="A490"/>
      <c r="D490" s="9"/>
      <c r="E490" s="9"/>
    </row>
    <row r="491" spans="1:5">
      <c r="A491"/>
      <c r="D491" s="9"/>
      <c r="E491" s="9"/>
    </row>
    <row r="492" spans="1:5">
      <c r="A492"/>
      <c r="D492" s="9"/>
      <c r="E492" s="9"/>
    </row>
    <row r="493" spans="1:5">
      <c r="A493"/>
      <c r="D493" s="9"/>
      <c r="E493" s="9"/>
    </row>
    <row r="494" spans="1:5">
      <c r="A494"/>
      <c r="D494" s="9"/>
      <c r="E494" s="9"/>
    </row>
    <row r="495" spans="1:5">
      <c r="A495"/>
      <c r="D495" s="9"/>
      <c r="E495" s="9"/>
    </row>
    <row r="496" spans="1:5">
      <c r="A496"/>
      <c r="D496" s="9"/>
      <c r="E496" s="9"/>
    </row>
    <row r="497" spans="1:5">
      <c r="A497"/>
      <c r="D497" s="9"/>
      <c r="E497" s="9"/>
    </row>
    <row r="498" spans="1:5">
      <c r="A498"/>
      <c r="D498" s="9"/>
      <c r="E498" s="9"/>
    </row>
    <row r="499" spans="1:5">
      <c r="A499"/>
      <c r="D499" s="9"/>
      <c r="E499" s="9"/>
    </row>
    <row r="500" spans="1:5">
      <c r="A500"/>
      <c r="D500" s="9"/>
      <c r="E500" s="9"/>
    </row>
    <row r="501" spans="1:5">
      <c r="A501"/>
      <c r="D501" s="9"/>
      <c r="E501" s="9"/>
    </row>
    <row r="502" spans="1:5">
      <c r="A502"/>
      <c r="D502" s="9"/>
      <c r="E502" s="9"/>
    </row>
    <row r="503" spans="1:5">
      <c r="A503"/>
      <c r="D503" s="9"/>
      <c r="E503" s="9"/>
    </row>
    <row r="504" spans="1:5">
      <c r="A504"/>
      <c r="D504" s="9"/>
      <c r="E504" s="9"/>
    </row>
    <row r="505" spans="1:5">
      <c r="A505"/>
      <c r="D505" s="9"/>
      <c r="E505" s="9"/>
    </row>
    <row r="506" spans="1:5">
      <c r="A506"/>
      <c r="D506" s="9"/>
      <c r="E506" s="9"/>
    </row>
    <row r="507" spans="1:5">
      <c r="A507"/>
      <c r="D507" s="9"/>
      <c r="E507" s="9"/>
    </row>
    <row r="508" spans="1:5">
      <c r="A508"/>
      <c r="D508" s="9"/>
      <c r="E508" s="9"/>
    </row>
    <row r="509" spans="1:5">
      <c r="A509"/>
      <c r="D509" s="9"/>
      <c r="E509" s="9"/>
    </row>
    <row r="510" spans="1:5">
      <c r="A510"/>
      <c r="D510" s="9"/>
      <c r="E510" s="9"/>
    </row>
    <row r="511" spans="1:5">
      <c r="A511"/>
      <c r="D511" s="9"/>
      <c r="E511" s="9"/>
    </row>
    <row r="512" spans="1:5">
      <c r="A512"/>
      <c r="D512" s="9"/>
      <c r="E512" s="9"/>
    </row>
    <row r="513" spans="1:5">
      <c r="A513"/>
      <c r="D513" s="9"/>
      <c r="E513" s="9"/>
    </row>
    <row r="514" spans="1:5">
      <c r="A514"/>
      <c r="D514" s="9"/>
      <c r="E514" s="9"/>
    </row>
    <row r="515" spans="1:5">
      <c r="A515"/>
      <c r="D515" s="9"/>
      <c r="E515" s="9"/>
    </row>
    <row r="516" spans="1:5">
      <c r="A516"/>
      <c r="D516" s="9"/>
      <c r="E516" s="9"/>
    </row>
    <row r="517" spans="1:5">
      <c r="A517"/>
      <c r="D517" s="9"/>
      <c r="E517" s="9"/>
    </row>
    <row r="518" spans="1:5">
      <c r="A518"/>
      <c r="D518" s="9"/>
      <c r="E518" s="9"/>
    </row>
    <row r="519" spans="1:5">
      <c r="A519"/>
      <c r="D519" s="9"/>
      <c r="E519" s="9"/>
    </row>
    <row r="520" spans="1:5">
      <c r="A520"/>
      <c r="D520" s="9"/>
      <c r="E520" s="9"/>
    </row>
    <row r="521" spans="1:5">
      <c r="A521"/>
      <c r="D521" s="9"/>
      <c r="E521" s="9"/>
    </row>
    <row r="522" spans="1:5">
      <c r="A522"/>
      <c r="D522" s="9"/>
      <c r="E522" s="9"/>
    </row>
    <row r="523" spans="1:5">
      <c r="A523"/>
      <c r="D523" s="9"/>
      <c r="E523" s="9"/>
    </row>
    <row r="524" spans="1:5">
      <c r="A524"/>
      <c r="D524" s="9"/>
      <c r="E524" s="9"/>
    </row>
    <row r="525" spans="1:5">
      <c r="A525"/>
      <c r="D525" s="9"/>
      <c r="E525" s="9"/>
    </row>
    <row r="526" spans="1:5">
      <c r="A526"/>
      <c r="D526" s="9"/>
      <c r="E526" s="9"/>
    </row>
    <row r="527" spans="1:5">
      <c r="A527"/>
      <c r="D527" s="9"/>
      <c r="E527" s="9"/>
    </row>
    <row r="528" spans="1:5">
      <c r="A528"/>
      <c r="D528" s="9"/>
      <c r="E528" s="9"/>
    </row>
    <row r="529" spans="1:5">
      <c r="A529"/>
      <c r="D529" s="9"/>
      <c r="E529" s="9"/>
    </row>
    <row r="530" spans="1:5">
      <c r="A530"/>
      <c r="D530" s="9"/>
      <c r="E530" s="9"/>
    </row>
    <row r="531" spans="1:5">
      <c r="A531"/>
      <c r="D531" s="9"/>
      <c r="E531" s="9"/>
    </row>
    <row r="532" spans="1:5">
      <c r="A532"/>
      <c r="D532" s="9"/>
      <c r="E532" s="9"/>
    </row>
    <row r="533" spans="1:5">
      <c r="A533"/>
      <c r="D533" s="9"/>
      <c r="E533" s="9"/>
    </row>
    <row r="534" spans="1:5">
      <c r="A534"/>
      <c r="D534" s="9"/>
      <c r="E534" s="9"/>
    </row>
    <row r="535" spans="1:5">
      <c r="A535"/>
      <c r="D535" s="9"/>
      <c r="E535" s="9"/>
    </row>
    <row r="536" spans="1:5">
      <c r="A536"/>
      <c r="D536" s="9"/>
      <c r="E536" s="9"/>
    </row>
    <row r="537" spans="1:5">
      <c r="A537"/>
      <c r="D537" s="9"/>
      <c r="E537" s="9"/>
    </row>
    <row r="538" spans="1:5">
      <c r="A538"/>
      <c r="D538" s="9"/>
      <c r="E538" s="9"/>
    </row>
    <row r="539" spans="1:5">
      <c r="A539"/>
      <c r="D539" s="9"/>
      <c r="E539" s="9"/>
    </row>
    <row r="540" spans="1:5">
      <c r="A540"/>
      <c r="D540" s="9"/>
      <c r="E540" s="9"/>
    </row>
    <row r="541" spans="1:5">
      <c r="A541"/>
      <c r="D541" s="9"/>
      <c r="E541" s="9"/>
    </row>
    <row r="542" spans="1:5">
      <c r="A542"/>
      <c r="D542" s="9"/>
      <c r="E542" s="9"/>
    </row>
    <row r="543" spans="1:5">
      <c r="A543"/>
      <c r="D543" s="9"/>
      <c r="E543" s="9"/>
    </row>
    <row r="544" spans="1:5">
      <c r="A544"/>
      <c r="D544" s="9"/>
      <c r="E544" s="9"/>
    </row>
    <row r="545" spans="1:5">
      <c r="A545"/>
      <c r="D545" s="9"/>
      <c r="E545" s="9"/>
    </row>
    <row r="546" spans="1:5">
      <c r="A546"/>
      <c r="D546" s="9"/>
      <c r="E546" s="9"/>
    </row>
    <row r="547" spans="1:5">
      <c r="A547"/>
      <c r="D547" s="9"/>
      <c r="E547" s="9"/>
    </row>
    <row r="548" spans="1:5">
      <c r="A548"/>
      <c r="D548" s="9"/>
      <c r="E548" s="9"/>
    </row>
    <row r="549" spans="1:5">
      <c r="A549"/>
      <c r="D549" s="9"/>
      <c r="E549" s="9"/>
    </row>
    <row r="550" spans="1:5">
      <c r="A550"/>
      <c r="D550" s="9"/>
      <c r="E550" s="9"/>
    </row>
    <row r="551" spans="1:5">
      <c r="A551"/>
      <c r="D551" s="9"/>
      <c r="E551" s="9"/>
    </row>
    <row r="552" spans="1:5">
      <c r="A552"/>
      <c r="D552" s="9"/>
      <c r="E552" s="9"/>
    </row>
    <row r="553" spans="1:5">
      <c r="A553"/>
      <c r="D553" s="9"/>
      <c r="E553" s="9"/>
    </row>
    <row r="554" spans="1:5">
      <c r="A554"/>
      <c r="D554" s="9"/>
      <c r="E554" s="9"/>
    </row>
    <row r="555" spans="1:5">
      <c r="A555"/>
      <c r="D555" s="9"/>
      <c r="E555" s="9"/>
    </row>
    <row r="556" spans="1:5">
      <c r="A556"/>
      <c r="D556" s="9"/>
      <c r="E556" s="9"/>
    </row>
    <row r="557" spans="1:5">
      <c r="A557"/>
      <c r="D557" s="9"/>
      <c r="E557" s="9"/>
    </row>
    <row r="558" spans="1:5">
      <c r="A558"/>
      <c r="D558" s="9"/>
      <c r="E558" s="9"/>
    </row>
    <row r="559" spans="1:5">
      <c r="A559"/>
      <c r="D559" s="9"/>
      <c r="E559" s="9"/>
    </row>
    <row r="560" spans="1:5">
      <c r="A560"/>
      <c r="D560" s="9"/>
      <c r="E560" s="9"/>
    </row>
    <row r="561" spans="1:5">
      <c r="A561"/>
      <c r="D561" s="9"/>
      <c r="E561" s="9"/>
    </row>
    <row r="562" spans="1:5">
      <c r="A562"/>
      <c r="D562" s="9"/>
      <c r="E562" s="9"/>
    </row>
    <row r="563" spans="1:5">
      <c r="A563"/>
      <c r="D563" s="9"/>
      <c r="E563" s="9"/>
    </row>
    <row r="564" spans="1:5">
      <c r="A564"/>
      <c r="D564" s="9"/>
      <c r="E564" s="9"/>
    </row>
    <row r="565" spans="1:5">
      <c r="A565"/>
      <c r="D565" s="9"/>
      <c r="E565" s="9"/>
    </row>
    <row r="566" spans="1:5">
      <c r="A566"/>
      <c r="D566" s="9"/>
      <c r="E566" s="9"/>
    </row>
    <row r="567" spans="1:5">
      <c r="A567"/>
      <c r="D567" s="9"/>
      <c r="E567" s="9"/>
    </row>
    <row r="568" spans="1:5">
      <c r="A568"/>
      <c r="D568" s="9"/>
      <c r="E568" s="9"/>
    </row>
    <row r="569" spans="1:5">
      <c r="A569"/>
      <c r="D569" s="9"/>
      <c r="E569" s="9"/>
    </row>
    <row r="570" spans="1:5">
      <c r="A570"/>
      <c r="D570" s="9"/>
      <c r="E570" s="9"/>
    </row>
    <row r="571" spans="1:5">
      <c r="A571"/>
      <c r="D571" s="9"/>
      <c r="E571" s="9"/>
    </row>
    <row r="572" spans="1:5">
      <c r="A572"/>
      <c r="D572" s="9"/>
      <c r="E572" s="9"/>
    </row>
    <row r="573" spans="1:5">
      <c r="A573"/>
      <c r="D573" s="9"/>
      <c r="E573" s="9"/>
    </row>
    <row r="574" spans="1:5">
      <c r="A574"/>
      <c r="D574" s="9"/>
      <c r="E574" s="9"/>
    </row>
    <row r="575" spans="1:5">
      <c r="A575"/>
      <c r="D575" s="9"/>
      <c r="E575" s="9"/>
    </row>
    <row r="576" spans="1:5">
      <c r="A576"/>
      <c r="D576" s="9"/>
      <c r="E576" s="9"/>
    </row>
    <row r="577" spans="1:5">
      <c r="A577"/>
      <c r="D577" s="9"/>
      <c r="E577" s="9"/>
    </row>
    <row r="578" spans="1:5">
      <c r="A578"/>
      <c r="D578" s="9"/>
      <c r="E578" s="9"/>
    </row>
    <row r="579" spans="1:5">
      <c r="A579"/>
      <c r="D579" s="9"/>
      <c r="E579" s="9"/>
    </row>
    <row r="580" spans="1:5">
      <c r="A580"/>
      <c r="D580" s="9"/>
      <c r="E580" s="9"/>
    </row>
    <row r="581" spans="1:5">
      <c r="A581"/>
      <c r="D581" s="9"/>
      <c r="E581" s="9"/>
    </row>
    <row r="582" spans="1:5">
      <c r="A582"/>
      <c r="D582" s="9"/>
      <c r="E582" s="9"/>
    </row>
    <row r="583" spans="1:5">
      <c r="A583"/>
      <c r="D583" s="9"/>
      <c r="E583" s="9"/>
    </row>
    <row r="584" spans="1:5">
      <c r="A584"/>
      <c r="D584" s="9"/>
      <c r="E584" s="9"/>
    </row>
    <row r="585" spans="1:5">
      <c r="A585"/>
      <c r="D585" s="9"/>
      <c r="E585" s="9"/>
    </row>
    <row r="586" spans="1:5">
      <c r="A586"/>
      <c r="D586" s="9"/>
      <c r="E586" s="9"/>
    </row>
    <row r="587" spans="1:5">
      <c r="A587"/>
      <c r="D587" s="9"/>
      <c r="E587" s="9"/>
    </row>
    <row r="588" spans="1:5">
      <c r="A588"/>
      <c r="D588" s="9"/>
      <c r="E588" s="9"/>
    </row>
    <row r="589" spans="1:5">
      <c r="A589"/>
      <c r="D589" s="9"/>
      <c r="E589" s="9"/>
    </row>
    <row r="590" spans="1:5">
      <c r="A590"/>
      <c r="D590" s="9"/>
      <c r="E590" s="9"/>
    </row>
    <row r="591" spans="1:5">
      <c r="A591"/>
      <c r="D591" s="9"/>
      <c r="E591" s="9"/>
    </row>
    <row r="592" spans="1:5">
      <c r="A592"/>
      <c r="D592" s="9"/>
      <c r="E592" s="9"/>
    </row>
    <row r="593" spans="1:5">
      <c r="A593"/>
      <c r="D593" s="9"/>
      <c r="E593" s="9"/>
    </row>
    <row r="594" spans="1:5">
      <c r="A594"/>
      <c r="D594" s="9"/>
      <c r="E594" s="9"/>
    </row>
    <row r="595" spans="1:5">
      <c r="A595"/>
      <c r="D595" s="9"/>
      <c r="E595" s="9"/>
    </row>
    <row r="596" spans="1:5">
      <c r="A596"/>
      <c r="D596" s="9"/>
      <c r="E596" s="9"/>
    </row>
    <row r="597" spans="1:5">
      <c r="A597"/>
      <c r="D597" s="9"/>
      <c r="E597" s="9"/>
    </row>
    <row r="598" spans="1:5">
      <c r="A598"/>
      <c r="D598" s="9"/>
      <c r="E598" s="9"/>
    </row>
    <row r="599" spans="1:5">
      <c r="A599"/>
      <c r="D599" s="9"/>
      <c r="E599" s="9"/>
    </row>
    <row r="600" spans="1:5">
      <c r="A600"/>
      <c r="D600" s="9"/>
      <c r="E600" s="9"/>
    </row>
    <row r="601" spans="1:5">
      <c r="A601"/>
      <c r="D601" s="9"/>
      <c r="E601" s="9"/>
    </row>
    <row r="602" spans="1:5">
      <c r="A602"/>
      <c r="D602" s="9"/>
      <c r="E602" s="9"/>
    </row>
    <row r="603" spans="1:5">
      <c r="A603"/>
      <c r="D603" s="9"/>
      <c r="E603" s="9"/>
    </row>
    <row r="604" spans="1:5">
      <c r="A604"/>
      <c r="D604" s="9"/>
      <c r="E604" s="9"/>
    </row>
    <row r="605" spans="1:5">
      <c r="A605"/>
      <c r="D605" s="9"/>
      <c r="E605" s="9"/>
    </row>
    <row r="606" spans="1:5">
      <c r="A606"/>
      <c r="D606" s="9"/>
      <c r="E606" s="9"/>
    </row>
    <row r="607" spans="1:5">
      <c r="A607"/>
      <c r="D607" s="9"/>
      <c r="E607" s="9"/>
    </row>
    <row r="608" spans="1:5">
      <c r="A608"/>
      <c r="D608" s="9"/>
      <c r="E608" s="9"/>
    </row>
    <row r="609" spans="1:5">
      <c r="A609"/>
      <c r="D609" s="9"/>
      <c r="E609" s="9"/>
    </row>
    <row r="610" spans="1:5">
      <c r="A610"/>
      <c r="D610" s="9"/>
      <c r="E610" s="9"/>
    </row>
    <row r="611" spans="1:5">
      <c r="A611"/>
      <c r="D611" s="9"/>
      <c r="E611" s="9"/>
    </row>
    <row r="612" spans="1:5">
      <c r="A612"/>
      <c r="D612" s="9"/>
      <c r="E612" s="9"/>
    </row>
    <row r="613" spans="1:5">
      <c r="A613"/>
      <c r="D613" s="9"/>
      <c r="E613" s="9"/>
    </row>
    <row r="614" spans="1:5">
      <c r="A614"/>
      <c r="D614" s="9"/>
      <c r="E614" s="9"/>
    </row>
    <row r="615" spans="1:5">
      <c r="A615"/>
      <c r="D615" s="9"/>
      <c r="E615" s="9"/>
    </row>
    <row r="616" spans="1:5">
      <c r="A616"/>
      <c r="D616" s="9"/>
      <c r="E616" s="9"/>
    </row>
    <row r="617" spans="1:5">
      <c r="A617"/>
      <c r="D617" s="9"/>
      <c r="E617" s="9"/>
    </row>
    <row r="618" spans="1:5">
      <c r="A618"/>
      <c r="D618" s="9"/>
      <c r="E618" s="9"/>
    </row>
    <row r="619" spans="1:5">
      <c r="A619"/>
      <c r="D619" s="9"/>
      <c r="E619" s="9"/>
    </row>
    <row r="620" spans="1:5">
      <c r="A620"/>
      <c r="D620" s="9"/>
      <c r="E620" s="9"/>
    </row>
    <row r="621" spans="1:5">
      <c r="A621"/>
      <c r="D621" s="9"/>
      <c r="E621" s="9"/>
    </row>
    <row r="622" spans="1:5">
      <c r="A622"/>
      <c r="D622" s="9"/>
      <c r="E622" s="9"/>
    </row>
    <row r="623" spans="1:5">
      <c r="A623"/>
      <c r="D623" s="9"/>
      <c r="E623" s="9"/>
    </row>
    <row r="624" spans="1:5">
      <c r="A624"/>
      <c r="D624" s="9"/>
      <c r="E624" s="9"/>
    </row>
    <row r="625" spans="1:5">
      <c r="A625"/>
      <c r="D625" s="9"/>
      <c r="E625" s="9"/>
    </row>
    <row r="626" spans="1:5">
      <c r="A626"/>
      <c r="D626" s="9"/>
      <c r="E626" s="9"/>
    </row>
    <row r="627" spans="1:5">
      <c r="A627"/>
      <c r="D627" s="9"/>
      <c r="E627" s="9"/>
    </row>
    <row r="628" spans="1:5">
      <c r="A628"/>
      <c r="D628" s="9"/>
      <c r="E628" s="9"/>
    </row>
    <row r="629" spans="1:5">
      <c r="A629"/>
      <c r="D629" s="9"/>
      <c r="E629" s="9"/>
    </row>
    <row r="630" spans="1:5">
      <c r="A630"/>
      <c r="D630" s="9"/>
      <c r="E630" s="9"/>
    </row>
    <row r="631" spans="1:5">
      <c r="A631"/>
      <c r="D631" s="9"/>
      <c r="E631" s="9"/>
    </row>
    <row r="632" spans="1:5">
      <c r="A632"/>
      <c r="D632" s="9"/>
      <c r="E632" s="9"/>
    </row>
    <row r="633" spans="1:5">
      <c r="A633"/>
      <c r="D633" s="9"/>
      <c r="E633" s="9"/>
    </row>
    <row r="634" spans="1:5">
      <c r="A634"/>
      <c r="D634" s="9"/>
      <c r="E634" s="9"/>
    </row>
    <row r="635" spans="1:5">
      <c r="A635"/>
      <c r="D635" s="9"/>
      <c r="E635" s="9"/>
    </row>
    <row r="636" spans="1:5">
      <c r="A636"/>
      <c r="D636" s="9"/>
      <c r="E636" s="9"/>
    </row>
    <row r="637" spans="1:5">
      <c r="A637"/>
      <c r="D637" s="9"/>
      <c r="E637" s="9"/>
    </row>
    <row r="638" spans="1:5">
      <c r="A638"/>
      <c r="D638" s="9"/>
      <c r="E638" s="9"/>
    </row>
    <row r="639" spans="1:5">
      <c r="A639"/>
      <c r="D639" s="9"/>
      <c r="E639" s="9"/>
    </row>
    <row r="640" spans="1:5">
      <c r="A640"/>
      <c r="D640" s="9"/>
      <c r="E640" s="9"/>
    </row>
    <row r="641" spans="1:5">
      <c r="A641"/>
      <c r="D641" s="9"/>
      <c r="E641" s="9"/>
    </row>
    <row r="642" spans="1:5">
      <c r="A642"/>
      <c r="D642" s="9"/>
      <c r="E642" s="9"/>
    </row>
    <row r="643" spans="1:5">
      <c r="A643"/>
      <c r="D643" s="9"/>
      <c r="E643" s="9"/>
    </row>
    <row r="644" spans="1:5">
      <c r="A644"/>
      <c r="D644" s="9"/>
      <c r="E644" s="9"/>
    </row>
    <row r="645" spans="1:5">
      <c r="A645"/>
      <c r="D645" s="9"/>
      <c r="E645" s="9"/>
    </row>
    <row r="646" spans="1:5">
      <c r="A646"/>
      <c r="D646" s="9"/>
      <c r="E646" s="9"/>
    </row>
    <row r="647" spans="1:5">
      <c r="A647"/>
      <c r="D647" s="9"/>
      <c r="E647" s="9"/>
    </row>
    <row r="648" spans="1:5">
      <c r="A648"/>
      <c r="D648" s="9"/>
      <c r="E648" s="9"/>
    </row>
    <row r="649" spans="1:5">
      <c r="A649"/>
      <c r="D649" s="9"/>
      <c r="E649" s="9"/>
    </row>
    <row r="650" spans="1:5">
      <c r="A650"/>
      <c r="D650" s="9"/>
      <c r="E650" s="9"/>
    </row>
    <row r="651" spans="1:5">
      <c r="A651"/>
      <c r="D651" s="9"/>
      <c r="E651" s="9"/>
    </row>
    <row r="652" spans="1:5">
      <c r="A652"/>
      <c r="D652" s="9"/>
      <c r="E652" s="9"/>
    </row>
    <row r="653" spans="1:5">
      <c r="A653"/>
      <c r="D653" s="9"/>
      <c r="E653" s="9"/>
    </row>
    <row r="654" spans="1:5">
      <c r="A654"/>
      <c r="D654" s="9"/>
      <c r="E654" s="9"/>
    </row>
    <row r="655" spans="1:5">
      <c r="A655"/>
      <c r="D655" s="9"/>
      <c r="E655" s="9"/>
    </row>
    <row r="656" spans="1:5">
      <c r="A656"/>
      <c r="D656" s="9"/>
      <c r="E656" s="9"/>
    </row>
    <row r="657" spans="1:5">
      <c r="A657"/>
      <c r="D657" s="9"/>
      <c r="E657" s="9"/>
    </row>
    <row r="658" spans="1:5">
      <c r="A658"/>
      <c r="D658" s="9"/>
      <c r="E658" s="9"/>
    </row>
    <row r="659" spans="1:5">
      <c r="A659"/>
      <c r="D659" s="9"/>
      <c r="E659" s="9"/>
    </row>
    <row r="660" spans="1:5">
      <c r="A660"/>
      <c r="D660" s="9"/>
      <c r="E660" s="9"/>
    </row>
    <row r="661" spans="1:5">
      <c r="A661"/>
      <c r="D661" s="9"/>
      <c r="E661" s="9"/>
    </row>
    <row r="662" spans="1:5">
      <c r="A662"/>
      <c r="D662" s="9"/>
      <c r="E662" s="9"/>
    </row>
    <row r="663" spans="1:5">
      <c r="A663"/>
      <c r="D663" s="9"/>
      <c r="E663" s="9"/>
    </row>
    <row r="664" spans="1:5">
      <c r="A664"/>
      <c r="D664" s="9"/>
      <c r="E664" s="9"/>
    </row>
    <row r="665" spans="1:5">
      <c r="A665"/>
      <c r="D665" s="9"/>
      <c r="E665" s="9"/>
    </row>
    <row r="666" spans="1:5">
      <c r="A666"/>
      <c r="D666" s="9"/>
      <c r="E666" s="9"/>
    </row>
    <row r="667" spans="1:5">
      <c r="A667"/>
      <c r="D667" s="9"/>
      <c r="E667" s="9"/>
    </row>
    <row r="668" spans="1:5">
      <c r="A668"/>
      <c r="D668" s="9"/>
      <c r="E668" s="9"/>
    </row>
    <row r="669" spans="1:5">
      <c r="A669"/>
      <c r="D669" s="9"/>
      <c r="E669" s="9"/>
    </row>
    <row r="670" spans="1:5">
      <c r="A670"/>
      <c r="D670" s="9"/>
      <c r="E670" s="9"/>
    </row>
    <row r="671" spans="1:5">
      <c r="A671"/>
      <c r="D671" s="9"/>
      <c r="E671" s="9"/>
    </row>
    <row r="672" spans="1:5">
      <c r="A672"/>
      <c r="D672" s="9"/>
      <c r="E672" s="9"/>
    </row>
    <row r="673" spans="1:5">
      <c r="A673"/>
      <c r="D673" s="9"/>
      <c r="E673" s="9"/>
    </row>
    <row r="674" spans="1:5">
      <c r="A674"/>
      <c r="D674" s="9"/>
      <c r="E674" s="9"/>
    </row>
    <row r="675" spans="1:5">
      <c r="A675"/>
      <c r="D675" s="9"/>
      <c r="E675" s="9"/>
    </row>
    <row r="676" spans="1:5">
      <c r="A676"/>
      <c r="D676" s="9"/>
      <c r="E676" s="9"/>
    </row>
    <row r="677" spans="1:5">
      <c r="A677"/>
      <c r="D677" s="9"/>
      <c r="E677" s="9"/>
    </row>
    <row r="678" spans="1:5">
      <c r="A678"/>
      <c r="D678" s="9"/>
      <c r="E678" s="9"/>
    </row>
    <row r="679" spans="1:5">
      <c r="A679"/>
      <c r="D679" s="9"/>
      <c r="E679" s="9"/>
    </row>
    <row r="680" spans="1:5">
      <c r="A680"/>
      <c r="D680" s="9"/>
      <c r="E680" s="9"/>
    </row>
    <row r="681" spans="1:5">
      <c r="A681"/>
      <c r="D681" s="9"/>
      <c r="E681" s="9"/>
    </row>
    <row r="682" spans="1:5">
      <c r="A682"/>
      <c r="D682" s="9"/>
      <c r="E682" s="9"/>
    </row>
    <row r="683" spans="1:5">
      <c r="A683"/>
      <c r="D683" s="9"/>
      <c r="E683" s="9"/>
    </row>
    <row r="684" spans="1:5">
      <c r="A684"/>
      <c r="D684" s="9"/>
      <c r="E684" s="9"/>
    </row>
    <row r="685" spans="1:5">
      <c r="A685"/>
      <c r="D685" s="9"/>
      <c r="E685" s="9"/>
    </row>
    <row r="686" spans="1:5">
      <c r="A686"/>
      <c r="D686" s="9"/>
      <c r="E686" s="9"/>
    </row>
    <row r="687" spans="1:5">
      <c r="A687"/>
      <c r="D687" s="9"/>
      <c r="E687" s="9"/>
    </row>
    <row r="688" spans="1:5">
      <c r="A688"/>
      <c r="D688" s="9"/>
      <c r="E688" s="9"/>
    </row>
    <row r="689" spans="1:5">
      <c r="A689"/>
      <c r="D689" s="9"/>
      <c r="E689" s="9"/>
    </row>
    <row r="690" spans="1:5">
      <c r="A690"/>
      <c r="D690" s="9"/>
      <c r="E690" s="9"/>
    </row>
    <row r="691" spans="1:5">
      <c r="A691"/>
      <c r="D691" s="9"/>
      <c r="E691" s="9"/>
    </row>
    <row r="692" spans="1:5">
      <c r="A692"/>
      <c r="D692" s="9"/>
      <c r="E692" s="9"/>
    </row>
    <row r="693" spans="1:5">
      <c r="A693"/>
      <c r="D693" s="9"/>
      <c r="E693" s="9"/>
    </row>
    <row r="694" spans="1:5">
      <c r="A694"/>
      <c r="D694" s="9"/>
      <c r="E694" s="9"/>
    </row>
    <row r="695" spans="1:5">
      <c r="A695"/>
      <c r="D695" s="9"/>
      <c r="E695" s="9"/>
    </row>
    <row r="696" spans="1:5">
      <c r="A696"/>
      <c r="D696" s="9"/>
      <c r="E696" s="9"/>
    </row>
    <row r="697" spans="1:5">
      <c r="A697"/>
      <c r="D697" s="9"/>
      <c r="E697" s="9"/>
    </row>
    <row r="698" spans="1:5">
      <c r="A698"/>
      <c r="D698" s="9"/>
      <c r="E698" s="9"/>
    </row>
    <row r="699" spans="1:5">
      <c r="A699"/>
      <c r="D699" s="9"/>
      <c r="E699" s="9"/>
    </row>
    <row r="700" spans="1:5">
      <c r="A700"/>
      <c r="D700" s="9"/>
      <c r="E700" s="9"/>
    </row>
    <row r="701" spans="1:5">
      <c r="A701"/>
      <c r="D701" s="9"/>
      <c r="E701" s="9"/>
    </row>
    <row r="702" spans="1:5">
      <c r="A702"/>
      <c r="D702" s="9"/>
      <c r="E702" s="9"/>
    </row>
    <row r="703" spans="1:5">
      <c r="A703"/>
      <c r="D703" s="9"/>
      <c r="E703" s="9"/>
    </row>
    <row r="704" spans="1:5">
      <c r="A704"/>
      <c r="D704" s="9"/>
      <c r="E704" s="9"/>
    </row>
    <row r="705" spans="1:5">
      <c r="A705"/>
      <c r="D705" s="9"/>
      <c r="E705" s="9"/>
    </row>
    <row r="706" spans="1:5">
      <c r="A706"/>
      <c r="D706" s="9"/>
      <c r="E706" s="9"/>
    </row>
    <row r="707" spans="1:5">
      <c r="A707"/>
      <c r="D707" s="9"/>
      <c r="E707" s="9"/>
    </row>
    <row r="708" spans="1:5">
      <c r="A708"/>
      <c r="D708" s="9"/>
      <c r="E708" s="9"/>
    </row>
    <row r="709" spans="1:5">
      <c r="A709"/>
      <c r="D709" s="9"/>
      <c r="E709" s="9"/>
    </row>
    <row r="710" spans="1:5">
      <c r="A710"/>
      <c r="D710" s="9"/>
      <c r="E710" s="9"/>
    </row>
    <row r="711" spans="1:5">
      <c r="A711"/>
      <c r="D711" s="9"/>
      <c r="E711" s="9"/>
    </row>
    <row r="712" spans="1:5">
      <c r="A712"/>
      <c r="D712" s="9"/>
      <c r="E712" s="9"/>
    </row>
    <row r="713" spans="1:5">
      <c r="A713"/>
      <c r="D713" s="9"/>
      <c r="E713" s="9"/>
    </row>
    <row r="714" spans="1:5">
      <c r="A714"/>
      <c r="D714" s="9"/>
      <c r="E714" s="9"/>
    </row>
    <row r="715" spans="1:5">
      <c r="A715"/>
      <c r="D715" s="9"/>
      <c r="E715" s="9"/>
    </row>
    <row r="716" spans="1:5">
      <c r="A716"/>
      <c r="D716" s="9"/>
      <c r="E716" s="9"/>
    </row>
    <row r="717" spans="1:5">
      <c r="A717"/>
      <c r="D717" s="9"/>
      <c r="E717" s="9"/>
    </row>
    <row r="718" spans="1:5">
      <c r="A718"/>
      <c r="D718" s="9"/>
      <c r="E718" s="9"/>
    </row>
    <row r="719" spans="1:5">
      <c r="A719"/>
      <c r="D719" s="9"/>
      <c r="E719" s="9"/>
    </row>
    <row r="720" spans="1:5">
      <c r="A720"/>
      <c r="D720" s="9"/>
      <c r="E720" s="9"/>
    </row>
    <row r="721" spans="1:5">
      <c r="A721"/>
      <c r="D721" s="9"/>
      <c r="E721" s="9"/>
    </row>
    <row r="722" spans="1:5">
      <c r="A722"/>
      <c r="D722" s="9"/>
      <c r="E722" s="9"/>
    </row>
    <row r="723" spans="1:5">
      <c r="A723"/>
      <c r="D723" s="9"/>
      <c r="E723" s="9"/>
    </row>
    <row r="724" spans="1:5">
      <c r="A724"/>
      <c r="D724" s="9"/>
      <c r="E724" s="9"/>
    </row>
    <row r="725" spans="1:5">
      <c r="A725"/>
      <c r="D725" s="9"/>
      <c r="E725" s="9"/>
    </row>
    <row r="726" spans="1:5">
      <c r="A726"/>
      <c r="D726" s="9"/>
      <c r="E726" s="9"/>
    </row>
    <row r="727" spans="1:5">
      <c r="A727"/>
      <c r="D727" s="9"/>
      <c r="E727" s="9"/>
    </row>
    <row r="728" spans="1:5">
      <c r="A728"/>
      <c r="D728" s="9"/>
      <c r="E728" s="9"/>
    </row>
    <row r="729" spans="1:5">
      <c r="A729"/>
      <c r="D729" s="9"/>
      <c r="E729" s="9"/>
    </row>
    <row r="730" spans="1:5">
      <c r="A730"/>
      <c r="D730" s="9"/>
      <c r="E730" s="9"/>
    </row>
    <row r="731" spans="1:5">
      <c r="A731"/>
      <c r="D731" s="9"/>
      <c r="E731" s="9"/>
    </row>
    <row r="732" spans="1:5">
      <c r="A732"/>
      <c r="D732" s="9"/>
      <c r="E732" s="9"/>
    </row>
    <row r="733" spans="1:5">
      <c r="A733"/>
      <c r="D733" s="9"/>
      <c r="E733" s="9"/>
    </row>
    <row r="734" spans="1:5">
      <c r="A734"/>
      <c r="D734" s="9"/>
      <c r="E734" s="9"/>
    </row>
    <row r="735" spans="1:5">
      <c r="A735"/>
      <c r="D735" s="9"/>
      <c r="E735" s="9"/>
    </row>
    <row r="736" spans="1:5">
      <c r="A736"/>
      <c r="D736" s="9"/>
      <c r="E736" s="9"/>
    </row>
    <row r="737" spans="1:5">
      <c r="A737"/>
      <c r="D737" s="9"/>
      <c r="E737" s="9"/>
    </row>
    <row r="738" spans="1:5">
      <c r="A738"/>
      <c r="D738" s="9"/>
      <c r="E738" s="9"/>
    </row>
    <row r="739" spans="1:5">
      <c r="A739"/>
      <c r="D739" s="9"/>
      <c r="E739" s="9"/>
    </row>
    <row r="740" spans="1:5">
      <c r="A740"/>
      <c r="D740" s="9"/>
      <c r="E740" s="9"/>
    </row>
    <row r="741" spans="1:5">
      <c r="A741"/>
      <c r="D741" s="9"/>
      <c r="E741" s="9"/>
    </row>
    <row r="742" spans="1:5">
      <c r="A742"/>
      <c r="D742" s="9"/>
      <c r="E742" s="9"/>
    </row>
    <row r="743" spans="1:5">
      <c r="A743"/>
      <c r="D743" s="9"/>
      <c r="E743" s="9"/>
    </row>
    <row r="744" spans="1:5">
      <c r="A744"/>
      <c r="D744" s="9"/>
      <c r="E744" s="9"/>
    </row>
    <row r="745" spans="1:5">
      <c r="A745"/>
      <c r="D745" s="9"/>
      <c r="E745" s="9"/>
    </row>
    <row r="746" spans="1:5">
      <c r="A746"/>
      <c r="D746" s="9"/>
      <c r="E746" s="9"/>
    </row>
    <row r="747" spans="1:5">
      <c r="A747"/>
      <c r="D747" s="9"/>
      <c r="E747" s="9"/>
    </row>
    <row r="748" spans="1:5">
      <c r="A748"/>
      <c r="D748" s="9"/>
      <c r="E748" s="9"/>
    </row>
    <row r="749" spans="1:5">
      <c r="A749"/>
      <c r="D749" s="9"/>
      <c r="E749" s="9"/>
    </row>
    <row r="750" spans="1:5">
      <c r="A750"/>
      <c r="D750" s="9"/>
      <c r="E750" s="9"/>
    </row>
    <row r="751" spans="1:5">
      <c r="A751"/>
      <c r="D751" s="9"/>
      <c r="E751" s="9"/>
    </row>
    <row r="752" spans="1:5">
      <c r="A752"/>
      <c r="D752" s="9"/>
      <c r="E752" s="9"/>
    </row>
    <row r="753" spans="1:5">
      <c r="A753"/>
      <c r="D753" s="9"/>
      <c r="E753" s="9"/>
    </row>
    <row r="754" spans="1:5">
      <c r="A754"/>
      <c r="D754" s="9"/>
      <c r="E754" s="9"/>
    </row>
    <row r="755" spans="1:5">
      <c r="A755"/>
      <c r="D755" s="9"/>
      <c r="E755" s="9"/>
    </row>
    <row r="756" spans="1:5">
      <c r="A756"/>
      <c r="D756" s="9"/>
      <c r="E756" s="9"/>
    </row>
    <row r="757" spans="1:5">
      <c r="A757"/>
      <c r="D757" s="9"/>
      <c r="E757" s="9"/>
    </row>
    <row r="758" spans="1:5">
      <c r="A758"/>
      <c r="D758" s="9"/>
      <c r="E758" s="9"/>
    </row>
    <row r="759" spans="1:5">
      <c r="A759"/>
      <c r="D759" s="9"/>
      <c r="E759" s="9"/>
    </row>
    <row r="760" spans="1:5">
      <c r="A760"/>
      <c r="D760" s="9"/>
      <c r="E760" s="9"/>
    </row>
    <row r="761" spans="1:5">
      <c r="A761"/>
      <c r="D761" s="9"/>
      <c r="E761" s="9"/>
    </row>
    <row r="762" spans="1:5">
      <c r="A762"/>
      <c r="D762" s="9"/>
      <c r="E762" s="9"/>
    </row>
    <row r="763" spans="1:5">
      <c r="A763"/>
      <c r="D763" s="9"/>
      <c r="E763" s="9"/>
    </row>
    <row r="764" spans="1:5">
      <c r="A764"/>
      <c r="D764" s="9"/>
      <c r="E764" s="9"/>
    </row>
    <row r="765" spans="1:5">
      <c r="A765"/>
      <c r="D765" s="9"/>
      <c r="E765" s="9"/>
    </row>
    <row r="766" spans="1:5">
      <c r="A766"/>
      <c r="D766" s="9"/>
      <c r="E766" s="9"/>
    </row>
    <row r="767" spans="1:5">
      <c r="A767"/>
      <c r="D767" s="9"/>
      <c r="E767" s="9"/>
    </row>
    <row r="768" spans="1:5">
      <c r="A768"/>
      <c r="D768" s="9"/>
      <c r="E768" s="9"/>
    </row>
    <row r="769" spans="1:5">
      <c r="A769"/>
      <c r="D769" s="9"/>
      <c r="E769" s="9"/>
    </row>
    <row r="770" spans="1:5">
      <c r="A770"/>
      <c r="D770" s="9"/>
      <c r="E770" s="9"/>
    </row>
    <row r="771" spans="1:5">
      <c r="A771"/>
      <c r="D771" s="9"/>
      <c r="E771" s="9"/>
    </row>
    <row r="772" spans="1:5">
      <c r="A772"/>
      <c r="D772" s="9"/>
      <c r="E772" s="9"/>
    </row>
    <row r="773" spans="1:5">
      <c r="A773"/>
      <c r="D773" s="9"/>
      <c r="E773" s="9"/>
    </row>
    <row r="774" spans="1:5">
      <c r="A774"/>
      <c r="D774" s="9"/>
      <c r="E774" s="9"/>
    </row>
    <row r="775" spans="1:5">
      <c r="A775"/>
      <c r="D775" s="9"/>
      <c r="E775" s="9"/>
    </row>
    <row r="776" spans="1:5">
      <c r="A776"/>
      <c r="D776" s="9"/>
      <c r="E776" s="9"/>
    </row>
    <row r="777" spans="1:5">
      <c r="A777"/>
      <c r="D777" s="9"/>
      <c r="E777" s="9"/>
    </row>
    <row r="778" spans="1:5">
      <c r="A778"/>
      <c r="D778" s="9"/>
      <c r="E778" s="9"/>
    </row>
    <row r="779" spans="1:5">
      <c r="A779"/>
      <c r="D779" s="9"/>
      <c r="E779" s="9"/>
    </row>
    <row r="780" spans="1:5">
      <c r="A780"/>
      <c r="D780" s="9"/>
      <c r="E780" s="9"/>
    </row>
    <row r="781" spans="1:5">
      <c r="A781"/>
      <c r="D781" s="9"/>
      <c r="E781" s="9"/>
    </row>
    <row r="782" spans="1:5">
      <c r="A782"/>
      <c r="D782" s="9"/>
      <c r="E782" s="9"/>
    </row>
    <row r="783" spans="1:5">
      <c r="A783"/>
      <c r="D783" s="9"/>
      <c r="E783" s="9"/>
    </row>
    <row r="784" spans="1:5">
      <c r="A784"/>
      <c r="D784" s="9"/>
      <c r="E784" s="9"/>
    </row>
    <row r="785" spans="1:5">
      <c r="A785"/>
      <c r="D785" s="9"/>
      <c r="E785" s="9"/>
    </row>
    <row r="786" spans="1:5">
      <c r="A786"/>
      <c r="D786" s="9"/>
      <c r="E786" s="9"/>
    </row>
    <row r="787" spans="1:5">
      <c r="A787"/>
      <c r="D787" s="9"/>
      <c r="E787" s="9"/>
    </row>
    <row r="788" spans="1:5">
      <c r="A788"/>
      <c r="D788" s="9"/>
      <c r="E788" s="9"/>
    </row>
    <row r="789" spans="1:5">
      <c r="A789"/>
      <c r="D789" s="9"/>
      <c r="E789" s="9"/>
    </row>
    <row r="790" spans="1:5">
      <c r="A790"/>
      <c r="D790" s="9"/>
      <c r="E790" s="9"/>
    </row>
    <row r="791" spans="1:5">
      <c r="A791"/>
      <c r="D791" s="9"/>
      <c r="E791" s="9"/>
    </row>
    <row r="792" spans="1:5">
      <c r="A792"/>
      <c r="D792" s="9"/>
      <c r="E792" s="9"/>
    </row>
    <row r="793" spans="1:5">
      <c r="A793"/>
      <c r="D793" s="9"/>
      <c r="E793" s="9"/>
    </row>
    <row r="794" spans="1:5">
      <c r="A794"/>
      <c r="D794" s="9"/>
      <c r="E794" s="9"/>
    </row>
    <row r="795" spans="1:5">
      <c r="A795"/>
      <c r="D795" s="9"/>
      <c r="E795" s="9"/>
    </row>
    <row r="796" spans="1:5">
      <c r="A796"/>
      <c r="D796" s="9"/>
      <c r="E796" s="9"/>
    </row>
    <row r="797" spans="1:5">
      <c r="A797"/>
      <c r="D797" s="9"/>
      <c r="E797" s="9"/>
    </row>
    <row r="798" spans="1:5">
      <c r="A798"/>
      <c r="D798" s="9"/>
      <c r="E798" s="9"/>
    </row>
    <row r="799" spans="1:5">
      <c r="A799"/>
      <c r="D799" s="9"/>
      <c r="E799" s="9"/>
    </row>
    <row r="800" spans="1:5">
      <c r="A800"/>
      <c r="D800" s="9"/>
      <c r="E800" s="9"/>
    </row>
    <row r="801" spans="1:5">
      <c r="A801"/>
      <c r="D801" s="9"/>
      <c r="E801" s="9"/>
    </row>
    <row r="802" spans="1:5">
      <c r="A802"/>
      <c r="D802" s="9"/>
      <c r="E802" s="9"/>
    </row>
    <row r="803" spans="1:5">
      <c r="A803"/>
      <c r="D803" s="9"/>
      <c r="E803" s="9"/>
    </row>
    <row r="804" spans="1:5">
      <c r="A804"/>
      <c r="D804" s="9"/>
      <c r="E804" s="9"/>
    </row>
    <row r="805" spans="1:5">
      <c r="A805"/>
      <c r="D805" s="9"/>
      <c r="E805" s="9"/>
    </row>
    <row r="806" spans="1:5">
      <c r="A806"/>
      <c r="D806" s="9"/>
      <c r="E806" s="9"/>
    </row>
    <row r="807" spans="1:5">
      <c r="A807"/>
      <c r="D807" s="9"/>
      <c r="E807" s="9"/>
    </row>
    <row r="808" spans="1:5">
      <c r="A808"/>
      <c r="D808" s="9"/>
      <c r="E808" s="9"/>
    </row>
    <row r="809" spans="1:5">
      <c r="A809"/>
      <c r="D809" s="9"/>
      <c r="E809" s="9"/>
    </row>
    <row r="810" spans="1:5">
      <c r="A810"/>
      <c r="D810" s="9"/>
      <c r="E810" s="9"/>
    </row>
    <row r="811" spans="1:5">
      <c r="A811"/>
      <c r="D811" s="9"/>
      <c r="E811" s="9"/>
    </row>
    <row r="812" spans="1:5">
      <c r="A812"/>
      <c r="D812" s="9"/>
      <c r="E812" s="9"/>
    </row>
    <row r="813" spans="1:5">
      <c r="A813"/>
      <c r="D813" s="9"/>
      <c r="E813" s="9"/>
    </row>
    <row r="814" spans="1:5">
      <c r="A814"/>
      <c r="D814" s="9"/>
      <c r="E814" s="9"/>
    </row>
    <row r="815" spans="1:5">
      <c r="A815"/>
      <c r="D815" s="9"/>
      <c r="E815" s="9"/>
    </row>
    <row r="816" spans="1:5">
      <c r="A816"/>
      <c r="D816" s="9"/>
      <c r="E816" s="9"/>
    </row>
    <row r="817" spans="1:5">
      <c r="A817"/>
      <c r="D817" s="9"/>
      <c r="E817" s="9"/>
    </row>
    <row r="818" spans="1:5">
      <c r="A818"/>
      <c r="D818" s="9"/>
      <c r="E818" s="9"/>
    </row>
    <row r="819" spans="1:5">
      <c r="A819"/>
      <c r="D819" s="9"/>
      <c r="E819" s="9"/>
    </row>
    <row r="820" spans="1:5">
      <c r="A820"/>
      <c r="D820" s="9"/>
      <c r="E820" s="9"/>
    </row>
    <row r="821" spans="1:5">
      <c r="A821"/>
      <c r="D821" s="9"/>
      <c r="E821" s="9"/>
    </row>
    <row r="822" spans="1:5">
      <c r="A822"/>
      <c r="D822" s="9"/>
      <c r="E822" s="9"/>
    </row>
    <row r="823" spans="1:5">
      <c r="A823"/>
      <c r="D823" s="9"/>
      <c r="E823" s="9"/>
    </row>
    <row r="824" spans="1:5">
      <c r="A824"/>
      <c r="D824" s="9"/>
      <c r="E824" s="9"/>
    </row>
    <row r="825" spans="1:5">
      <c r="A825"/>
      <c r="D825" s="9"/>
      <c r="E825" s="9"/>
    </row>
    <row r="826" spans="1:5">
      <c r="A826"/>
      <c r="D826" s="9"/>
      <c r="E826" s="9"/>
    </row>
    <row r="827" spans="1:5">
      <c r="A827"/>
      <c r="D827" s="9"/>
      <c r="E827" s="9"/>
    </row>
    <row r="828" spans="1:5">
      <c r="A828"/>
      <c r="D828" s="9"/>
      <c r="E828" s="9"/>
    </row>
    <row r="829" spans="1:5">
      <c r="A829"/>
      <c r="D829" s="9"/>
      <c r="E829" s="9"/>
    </row>
    <row r="830" spans="1:5">
      <c r="A830"/>
      <c r="D830" s="9"/>
      <c r="E830" s="9"/>
    </row>
    <row r="831" spans="1:5">
      <c r="A831"/>
      <c r="D831" s="9"/>
      <c r="E831" s="9"/>
    </row>
    <row r="832" spans="1:5">
      <c r="A832"/>
      <c r="D832" s="9"/>
      <c r="E832" s="9"/>
    </row>
    <row r="833" spans="1:5">
      <c r="A833"/>
      <c r="D833" s="9"/>
      <c r="E833" s="9"/>
    </row>
    <row r="834" spans="1:5">
      <c r="A834"/>
      <c r="D834" s="9"/>
      <c r="E834" s="9"/>
    </row>
    <row r="835" spans="1:5">
      <c r="A835"/>
      <c r="D835" s="9"/>
      <c r="E835" s="9"/>
    </row>
    <row r="836" spans="1:5">
      <c r="A836"/>
      <c r="D836" s="9"/>
      <c r="E836" s="9"/>
    </row>
    <row r="837" spans="1:5">
      <c r="A837"/>
      <c r="D837" s="9"/>
      <c r="E837" s="9"/>
    </row>
    <row r="838" spans="1:5">
      <c r="A838"/>
      <c r="D838" s="9"/>
      <c r="E838" s="9"/>
    </row>
    <row r="839" spans="1:5">
      <c r="A839"/>
      <c r="D839" s="9"/>
      <c r="E839" s="9"/>
    </row>
    <row r="840" spans="1:5">
      <c r="A840"/>
      <c r="D840" s="9"/>
      <c r="E840" s="9"/>
    </row>
    <row r="841" spans="1:5">
      <c r="A841"/>
      <c r="D841" s="9"/>
      <c r="E841" s="9"/>
    </row>
    <row r="842" spans="1:5">
      <c r="A842"/>
      <c r="D842" s="9"/>
      <c r="E842" s="9"/>
    </row>
    <row r="843" spans="1:5">
      <c r="A843"/>
      <c r="D843" s="9"/>
      <c r="E843" s="9"/>
    </row>
    <row r="844" spans="1:5">
      <c r="A844"/>
      <c r="D844" s="9"/>
      <c r="E844" s="9"/>
    </row>
    <row r="845" spans="1:5">
      <c r="A845"/>
      <c r="D845" s="9"/>
      <c r="E845" s="9"/>
    </row>
    <row r="846" spans="1:5">
      <c r="A846"/>
      <c r="D846" s="9"/>
      <c r="E846" s="9"/>
    </row>
    <row r="847" spans="1:5">
      <c r="A847"/>
      <c r="D847" s="9"/>
      <c r="E847" s="9"/>
    </row>
    <row r="848" spans="1:5">
      <c r="A848"/>
      <c r="D848" s="9"/>
      <c r="E848" s="9"/>
    </row>
    <row r="849" spans="1:5">
      <c r="A849"/>
      <c r="D849" s="9"/>
      <c r="E849" s="9"/>
    </row>
    <row r="850" spans="1:5">
      <c r="A850"/>
      <c r="D850" s="9"/>
      <c r="E850" s="9"/>
    </row>
    <row r="851" spans="1:5">
      <c r="A851"/>
      <c r="D851" s="9"/>
      <c r="E851" s="9"/>
    </row>
    <row r="852" spans="1:5">
      <c r="A852"/>
      <c r="D852" s="9"/>
      <c r="E852" s="9"/>
    </row>
    <row r="853" spans="1:5">
      <c r="A853"/>
      <c r="D853" s="9"/>
      <c r="E853" s="9"/>
    </row>
    <row r="854" spans="1:5">
      <c r="A854"/>
      <c r="D854" s="9"/>
      <c r="E854" s="9"/>
    </row>
    <row r="855" spans="1:5">
      <c r="A855"/>
      <c r="D855" s="9"/>
      <c r="E855" s="9"/>
    </row>
    <row r="856" spans="1:5">
      <c r="A856"/>
      <c r="D856" s="9"/>
      <c r="E856" s="9"/>
    </row>
    <row r="857" spans="1:5">
      <c r="A857"/>
      <c r="D857" s="9"/>
      <c r="E857" s="9"/>
    </row>
    <row r="858" spans="1:5">
      <c r="A858"/>
      <c r="D858" s="9"/>
      <c r="E858" s="9"/>
    </row>
    <row r="859" spans="1:5">
      <c r="A859"/>
      <c r="D859" s="9"/>
      <c r="E859" s="9"/>
    </row>
    <row r="860" spans="1:5">
      <c r="A860"/>
      <c r="D860" s="9"/>
      <c r="E860" s="9"/>
    </row>
    <row r="861" spans="1:5">
      <c r="A861"/>
      <c r="D861" s="9"/>
      <c r="E861" s="9"/>
    </row>
    <row r="862" spans="1:5">
      <c r="A862"/>
      <c r="D862" s="9"/>
      <c r="E862" s="9"/>
    </row>
    <row r="863" spans="1:5">
      <c r="A863"/>
      <c r="D863" s="9"/>
      <c r="E863" s="9"/>
    </row>
    <row r="864" spans="1:5">
      <c r="A864"/>
      <c r="D864" s="9"/>
      <c r="E864" s="9"/>
    </row>
    <row r="865" spans="1:5">
      <c r="A865"/>
      <c r="D865" s="9"/>
      <c r="E865" s="9"/>
    </row>
    <row r="866" spans="1:5">
      <c r="A866"/>
      <c r="D866" s="9"/>
      <c r="E866" s="9"/>
    </row>
    <row r="867" spans="1:5">
      <c r="A867"/>
      <c r="D867" s="9"/>
      <c r="E867" s="9"/>
    </row>
    <row r="868" spans="1:5">
      <c r="A868"/>
      <c r="D868" s="9"/>
      <c r="E868" s="9"/>
    </row>
    <row r="869" spans="1:5">
      <c r="A869"/>
      <c r="D869" s="9"/>
      <c r="E869" s="9"/>
    </row>
    <row r="870" spans="1:5">
      <c r="A870"/>
      <c r="D870" s="9"/>
      <c r="E870" s="9"/>
    </row>
    <row r="871" spans="1:5">
      <c r="A871"/>
      <c r="D871" s="9"/>
      <c r="E871" s="9"/>
    </row>
    <row r="872" spans="1:5">
      <c r="A872"/>
      <c r="D872" s="9"/>
      <c r="E872" s="9"/>
    </row>
    <row r="873" spans="1:5">
      <c r="A873"/>
      <c r="D873" s="9"/>
      <c r="E873" s="9"/>
    </row>
    <row r="874" spans="1:5">
      <c r="A874"/>
      <c r="D874" s="9"/>
      <c r="E874" s="9"/>
    </row>
    <row r="875" spans="1:5">
      <c r="A875"/>
      <c r="D875" s="9"/>
      <c r="E875" s="9"/>
    </row>
    <row r="876" spans="1:5">
      <c r="A876"/>
      <c r="D876" s="9"/>
      <c r="E876" s="9"/>
    </row>
    <row r="877" spans="1:5">
      <c r="A877"/>
      <c r="D877" s="9"/>
      <c r="E877" s="9"/>
    </row>
    <row r="878" spans="1:5">
      <c r="A878"/>
      <c r="D878" s="9"/>
      <c r="E878" s="9"/>
    </row>
    <row r="879" spans="1:5">
      <c r="A879"/>
      <c r="D879" s="9"/>
      <c r="E879" s="9"/>
    </row>
    <row r="880" spans="1:5">
      <c r="A880"/>
      <c r="D880" s="9"/>
      <c r="E880" s="9"/>
    </row>
    <row r="881" spans="1:5">
      <c r="A881"/>
      <c r="D881" s="9"/>
      <c r="E881" s="9"/>
    </row>
    <row r="882" spans="1:5">
      <c r="A882"/>
      <c r="D882" s="9"/>
      <c r="E882" s="9"/>
    </row>
    <row r="883" spans="1:5">
      <c r="A883"/>
      <c r="D883" s="9"/>
      <c r="E883" s="9"/>
    </row>
    <row r="884" spans="1:5">
      <c r="A884"/>
      <c r="D884" s="9"/>
      <c r="E884" s="9"/>
    </row>
    <row r="885" spans="1:5">
      <c r="A885"/>
      <c r="D885" s="9"/>
      <c r="E885" s="9"/>
    </row>
    <row r="886" spans="1:5">
      <c r="A886"/>
      <c r="D886" s="9"/>
      <c r="E886" s="9"/>
    </row>
    <row r="887" spans="1:5">
      <c r="A887"/>
      <c r="D887" s="9"/>
      <c r="E887" s="9"/>
    </row>
    <row r="888" spans="1:5">
      <c r="A888"/>
      <c r="D888" s="9"/>
      <c r="E888" s="9"/>
    </row>
    <row r="889" spans="1:5">
      <c r="A889"/>
      <c r="D889" s="9"/>
      <c r="E889" s="9"/>
    </row>
    <row r="890" spans="1:5">
      <c r="A890"/>
      <c r="D890" s="9"/>
      <c r="E890" s="9"/>
    </row>
    <row r="891" spans="1:5">
      <c r="A891"/>
      <c r="D891" s="9"/>
      <c r="E891" s="9"/>
    </row>
    <row r="892" spans="1:5">
      <c r="A892"/>
      <c r="D892" s="9"/>
      <c r="E892" s="9"/>
    </row>
    <row r="893" spans="1:5">
      <c r="A893"/>
      <c r="D893" s="9"/>
      <c r="E893" s="9"/>
    </row>
    <row r="894" spans="1:5">
      <c r="A894"/>
      <c r="D894" s="9"/>
      <c r="E894" s="9"/>
    </row>
    <row r="895" spans="1:5">
      <c r="A895"/>
      <c r="D895" s="9"/>
      <c r="E895" s="9"/>
    </row>
    <row r="896" spans="1:5">
      <c r="A896"/>
      <c r="D896" s="9"/>
      <c r="E896" s="9"/>
    </row>
    <row r="897" spans="1:5">
      <c r="A897"/>
      <c r="D897" s="9"/>
      <c r="E897" s="9"/>
    </row>
    <row r="898" spans="1:5">
      <c r="A898"/>
      <c r="D898" s="9"/>
      <c r="E898" s="9"/>
    </row>
    <row r="899" spans="1:5">
      <c r="A899"/>
      <c r="D899" s="9"/>
      <c r="E899" s="9"/>
    </row>
    <row r="900" spans="1:5">
      <c r="A900"/>
      <c r="D900" s="9"/>
      <c r="E900" s="9"/>
    </row>
    <row r="901" spans="1:5">
      <c r="A901"/>
      <c r="D901" s="9"/>
      <c r="E901" s="9"/>
    </row>
    <row r="902" spans="1:5">
      <c r="A902"/>
      <c r="D902" s="9"/>
      <c r="E902" s="9"/>
    </row>
    <row r="903" spans="1:5">
      <c r="A903"/>
      <c r="D903" s="9"/>
      <c r="E903" s="9"/>
    </row>
    <row r="904" spans="1:5">
      <c r="A904"/>
      <c r="D904" s="9"/>
      <c r="E904" s="9"/>
    </row>
    <row r="905" spans="1:5">
      <c r="A905"/>
      <c r="D905" s="9"/>
      <c r="E905" s="9"/>
    </row>
    <row r="906" spans="1:5">
      <c r="A906"/>
      <c r="D906" s="9"/>
      <c r="E906" s="9"/>
    </row>
    <row r="907" spans="1:5">
      <c r="A907"/>
      <c r="D907" s="9"/>
      <c r="E907" s="9"/>
    </row>
    <row r="908" spans="1:5">
      <c r="A908"/>
      <c r="D908" s="9"/>
      <c r="E908" s="9"/>
    </row>
    <row r="909" spans="1:5">
      <c r="A909"/>
      <c r="D909" s="9"/>
      <c r="E909" s="9"/>
    </row>
    <row r="910" spans="1:5">
      <c r="A910"/>
      <c r="D910" s="9"/>
      <c r="E910" s="9"/>
    </row>
    <row r="911" spans="1:5">
      <c r="A911"/>
      <c r="D911" s="9"/>
      <c r="E911" s="9"/>
    </row>
    <row r="912" spans="1:5">
      <c r="A912"/>
      <c r="D912" s="9"/>
      <c r="E912" s="9"/>
    </row>
    <row r="913" spans="1:5">
      <c r="A913"/>
      <c r="D913" s="9"/>
      <c r="E913" s="9"/>
    </row>
    <row r="914" spans="1:5">
      <c r="A914"/>
      <c r="D914" s="9"/>
      <c r="E914" s="9"/>
    </row>
    <row r="915" spans="1:5">
      <c r="A915"/>
      <c r="D915" s="9"/>
      <c r="E915" s="9"/>
    </row>
    <row r="916" spans="1:5">
      <c r="A916"/>
      <c r="D916" s="9"/>
      <c r="E916" s="9"/>
    </row>
    <row r="917" spans="1:5">
      <c r="A917"/>
      <c r="D917" s="9"/>
      <c r="E917" s="9"/>
    </row>
    <row r="918" spans="1:5">
      <c r="A918"/>
      <c r="D918" s="9"/>
      <c r="E918" s="9"/>
    </row>
    <row r="919" spans="1:5">
      <c r="A919"/>
      <c r="D919" s="9"/>
      <c r="E919" s="9"/>
    </row>
    <row r="920" spans="1:5">
      <c r="A920"/>
      <c r="D920" s="9"/>
      <c r="E920" s="9"/>
    </row>
    <row r="921" spans="1:5">
      <c r="A921"/>
      <c r="D921" s="9"/>
      <c r="E921" s="9"/>
    </row>
    <row r="922" spans="1:5">
      <c r="A922"/>
      <c r="D922" s="9"/>
      <c r="E922" s="9"/>
    </row>
    <row r="923" spans="1:5">
      <c r="A923"/>
      <c r="D923" s="9"/>
      <c r="E923" s="9"/>
    </row>
    <row r="924" spans="1:5">
      <c r="A924"/>
      <c r="D924" s="9"/>
      <c r="E924" s="9"/>
    </row>
    <row r="925" spans="1:5">
      <c r="A925"/>
      <c r="D925" s="9"/>
      <c r="E925" s="9"/>
    </row>
    <row r="926" spans="1:5">
      <c r="A926"/>
      <c r="D926" s="9"/>
      <c r="E926" s="9"/>
    </row>
    <row r="927" spans="1:5">
      <c r="A927"/>
      <c r="D927" s="9"/>
      <c r="E927" s="9"/>
    </row>
    <row r="928" spans="1:5">
      <c r="A928"/>
      <c r="D928" s="9"/>
      <c r="E928" s="9"/>
    </row>
    <row r="929" spans="1:5">
      <c r="A929"/>
      <c r="D929" s="9"/>
      <c r="E929" s="9"/>
    </row>
    <row r="930" spans="1:5">
      <c r="A930"/>
      <c r="D930" s="9"/>
      <c r="E930" s="9"/>
    </row>
    <row r="931" spans="1:5">
      <c r="A931"/>
      <c r="D931" s="9"/>
      <c r="E931" s="9"/>
    </row>
    <row r="932" spans="1:5">
      <c r="A932"/>
      <c r="D932" s="9"/>
      <c r="E932" s="9"/>
    </row>
    <row r="933" spans="1:5">
      <c r="A933"/>
      <c r="D933" s="9"/>
      <c r="E933" s="9"/>
    </row>
    <row r="934" spans="1:5">
      <c r="A934"/>
      <c r="D934" s="9"/>
      <c r="E934" s="9"/>
    </row>
    <row r="935" spans="1:5">
      <c r="A935"/>
      <c r="D935" s="9"/>
      <c r="E935" s="9"/>
    </row>
    <row r="936" spans="1:5">
      <c r="A936"/>
      <c r="D936" s="9"/>
      <c r="E936" s="9"/>
    </row>
    <row r="937" spans="1:5">
      <c r="A937"/>
      <c r="D937" s="9"/>
      <c r="E937" s="9"/>
    </row>
    <row r="938" spans="1:5">
      <c r="A938"/>
      <c r="D938" s="9"/>
      <c r="E938" s="9"/>
    </row>
    <row r="939" spans="1:5">
      <c r="A939"/>
      <c r="D939" s="9"/>
      <c r="E939" s="9"/>
    </row>
    <row r="940" spans="1:5">
      <c r="A940"/>
      <c r="D940" s="9"/>
      <c r="E940" s="9"/>
    </row>
    <row r="941" spans="1:5">
      <c r="A941"/>
      <c r="D941" s="9"/>
      <c r="E941" s="9"/>
    </row>
    <row r="942" spans="1:5">
      <c r="A942"/>
      <c r="D942" s="9"/>
      <c r="E942" s="9"/>
    </row>
    <row r="943" spans="1:5">
      <c r="A943"/>
      <c r="D943" s="9"/>
      <c r="E943" s="9"/>
    </row>
    <row r="944" spans="1:5">
      <c r="A944"/>
      <c r="D944" s="9"/>
      <c r="E944" s="9"/>
    </row>
    <row r="945" spans="1:5">
      <c r="A945"/>
      <c r="D945" s="9"/>
      <c r="E945" s="9"/>
    </row>
    <row r="946" spans="1:5">
      <c r="A946"/>
      <c r="D946" s="9"/>
      <c r="E946" s="9"/>
    </row>
    <row r="947" spans="1:5">
      <c r="A947"/>
      <c r="D947" s="9"/>
      <c r="E947" s="9"/>
    </row>
    <row r="948" spans="1:5">
      <c r="A948"/>
      <c r="D948" s="9"/>
      <c r="E948" s="9"/>
    </row>
    <row r="949" spans="1:5">
      <c r="A949"/>
      <c r="D949" s="9"/>
      <c r="E949" s="9"/>
    </row>
    <row r="950" spans="1:5">
      <c r="A950"/>
      <c r="D950" s="9"/>
      <c r="E950" s="9"/>
    </row>
    <row r="951" spans="1:5">
      <c r="A951"/>
      <c r="D951" s="9"/>
      <c r="E951" s="9"/>
    </row>
    <row r="952" spans="1:5">
      <c r="A952"/>
      <c r="D952" s="9"/>
      <c r="E952" s="9"/>
    </row>
    <row r="953" spans="1:5">
      <c r="A953"/>
      <c r="D953" s="9"/>
      <c r="E953" s="9"/>
    </row>
    <row r="954" spans="1:5">
      <c r="A954"/>
      <c r="D954" s="9"/>
      <c r="E954" s="9"/>
    </row>
    <row r="955" spans="1:5">
      <c r="A955"/>
      <c r="D955" s="9"/>
      <c r="E955" s="9"/>
    </row>
    <row r="956" spans="1:5">
      <c r="A956"/>
      <c r="D956" s="9"/>
      <c r="E956" s="9"/>
    </row>
    <row r="957" spans="1:5">
      <c r="A957"/>
      <c r="D957" s="9"/>
      <c r="E957" s="9"/>
    </row>
    <row r="958" spans="1:5">
      <c r="A958"/>
      <c r="D958" s="9"/>
      <c r="E958" s="9"/>
    </row>
    <row r="959" spans="1:5">
      <c r="A959"/>
      <c r="D959" s="9"/>
      <c r="E959" s="9"/>
    </row>
    <row r="960" spans="1:5">
      <c r="A960"/>
      <c r="D960" s="9"/>
      <c r="E960" s="9"/>
    </row>
    <row r="961" spans="1:5">
      <c r="A961"/>
      <c r="D961" s="9"/>
      <c r="E961" s="9"/>
    </row>
    <row r="962" spans="1:5">
      <c r="A962"/>
      <c r="D962" s="9"/>
      <c r="E962" s="9"/>
    </row>
    <row r="963" spans="1:5">
      <c r="A963"/>
      <c r="D963" s="9"/>
      <c r="E963" s="9"/>
    </row>
    <row r="964" spans="1:5">
      <c r="A964"/>
      <c r="D964" s="9"/>
      <c r="E964" s="9"/>
    </row>
    <row r="965" spans="1:5">
      <c r="A965"/>
      <c r="D965" s="9"/>
      <c r="E965" s="9"/>
    </row>
    <row r="966" spans="1:5">
      <c r="A966"/>
      <c r="D966" s="9"/>
      <c r="E966" s="9"/>
    </row>
    <row r="967" spans="1:5">
      <c r="A967"/>
      <c r="D967" s="9"/>
      <c r="E967" s="9"/>
    </row>
    <row r="968" spans="1:5">
      <c r="A968"/>
      <c r="D968" s="9"/>
      <c r="E968" s="9"/>
    </row>
    <row r="969" spans="1:5">
      <c r="A969"/>
      <c r="D969" s="9"/>
      <c r="E969" s="9"/>
    </row>
    <row r="970" spans="1:5">
      <c r="A970"/>
      <c r="D970" s="9"/>
      <c r="E970" s="9"/>
    </row>
    <row r="971" spans="1:5">
      <c r="A971"/>
      <c r="D971" s="9"/>
      <c r="E971" s="9"/>
    </row>
    <row r="972" spans="1:5">
      <c r="A972"/>
      <c r="D972" s="9"/>
      <c r="E972" s="9"/>
    </row>
    <row r="973" spans="1:5">
      <c r="A973"/>
      <c r="D973" s="9"/>
      <c r="E973" s="9"/>
    </row>
    <row r="974" spans="1:5">
      <c r="A974"/>
      <c r="D974" s="9"/>
      <c r="E974" s="9"/>
    </row>
    <row r="975" spans="1:5">
      <c r="A975"/>
      <c r="D975" s="9"/>
      <c r="E975" s="9"/>
    </row>
    <row r="976" spans="1:5">
      <c r="A976"/>
      <c r="D976" s="9"/>
      <c r="E976" s="9"/>
    </row>
    <row r="977" spans="1:5">
      <c r="A977"/>
      <c r="D977" s="9"/>
      <c r="E977" s="9"/>
    </row>
    <row r="978" spans="1:5">
      <c r="A978"/>
      <c r="D978" s="9"/>
      <c r="E978" s="9"/>
    </row>
    <row r="979" spans="1:5">
      <c r="A979"/>
      <c r="D979" s="9"/>
      <c r="E979" s="9"/>
    </row>
    <row r="980" spans="1:5">
      <c r="A980"/>
      <c r="D980" s="9"/>
      <c r="E980" s="9"/>
    </row>
    <row r="981" spans="1:5">
      <c r="A981"/>
      <c r="D981" s="9"/>
      <c r="E981" s="9"/>
    </row>
    <row r="982" spans="1:5">
      <c r="A982"/>
      <c r="D982" s="9"/>
      <c r="E982" s="9"/>
    </row>
    <row r="983" spans="1:5">
      <c r="A983"/>
      <c r="D983" s="9"/>
      <c r="E983" s="9"/>
    </row>
    <row r="984" spans="1:5">
      <c r="A984"/>
      <c r="D984" s="9"/>
      <c r="E984" s="9"/>
    </row>
    <row r="985" spans="1:5">
      <c r="A985"/>
      <c r="D985" s="9"/>
      <c r="E985" s="9"/>
    </row>
    <row r="986" spans="1:5">
      <c r="A986"/>
      <c r="D986" s="9"/>
      <c r="E986" s="9"/>
    </row>
    <row r="987" spans="1:5">
      <c r="A987"/>
      <c r="D987" s="9"/>
      <c r="E987" s="9"/>
    </row>
    <row r="988" spans="1:5">
      <c r="A988"/>
      <c r="D988" s="9"/>
      <c r="E988" s="9"/>
    </row>
    <row r="989" spans="1:5">
      <c r="A989"/>
      <c r="D989" s="9"/>
      <c r="E989" s="9"/>
    </row>
    <row r="990" spans="1:5">
      <c r="A990"/>
      <c r="D990" s="9"/>
      <c r="E990" s="9"/>
    </row>
    <row r="991" spans="1:5">
      <c r="A991"/>
      <c r="D991" s="9"/>
      <c r="E991" s="9"/>
    </row>
    <row r="992" spans="1:5">
      <c r="A992"/>
      <c r="D992" s="9"/>
      <c r="E992" s="9"/>
    </row>
    <row r="993" spans="1:5">
      <c r="A993"/>
      <c r="D993" s="9"/>
      <c r="E993" s="9"/>
    </row>
    <row r="994" spans="1:5">
      <c r="A994"/>
      <c r="D994" s="9"/>
      <c r="E994" s="9"/>
    </row>
    <row r="995" spans="1:5">
      <c r="A995"/>
      <c r="D995" s="9"/>
      <c r="E995" s="9"/>
    </row>
    <row r="996" spans="1:5">
      <c r="A996"/>
      <c r="D996" s="9"/>
      <c r="E996" s="9"/>
    </row>
    <row r="997" spans="1:5">
      <c r="A997"/>
      <c r="D997" s="9"/>
      <c r="E997" s="9"/>
    </row>
    <row r="998" spans="1:5">
      <c r="A998"/>
      <c r="D998" s="9"/>
      <c r="E998" s="9"/>
    </row>
    <row r="999" spans="1:5">
      <c r="A999"/>
      <c r="D999" s="9"/>
      <c r="E999" s="9"/>
    </row>
    <row r="1000" spans="1:5">
      <c r="A1000"/>
      <c r="D1000" s="9"/>
      <c r="E1000" s="9"/>
    </row>
    <row r="1001" spans="1:5">
      <c r="A1001"/>
      <c r="D1001" s="9"/>
      <c r="E1001" s="9"/>
    </row>
    <row r="1002" spans="1:5">
      <c r="A1002"/>
      <c r="D1002" s="9"/>
      <c r="E1002" s="9"/>
    </row>
    <row r="1003" spans="1:5">
      <c r="A1003"/>
      <c r="D1003" s="9"/>
      <c r="E1003" s="9"/>
    </row>
    <row r="1004" spans="1:5">
      <c r="A1004"/>
      <c r="D1004" s="9"/>
      <c r="E1004" s="9"/>
    </row>
    <row r="1005" spans="1:5">
      <c r="A1005"/>
      <c r="D1005" s="9"/>
      <c r="E1005" s="9"/>
    </row>
    <row r="1006" spans="1:5">
      <c r="A1006"/>
      <c r="D1006" s="9"/>
      <c r="E1006" s="9"/>
    </row>
    <row r="1007" spans="1:5">
      <c r="A1007"/>
      <c r="D1007" s="9"/>
      <c r="E1007" s="9"/>
    </row>
    <row r="1008" spans="1:5">
      <c r="A1008"/>
      <c r="D1008" s="9"/>
      <c r="E1008" s="9"/>
    </row>
    <row r="1009" spans="1:5">
      <c r="A1009"/>
      <c r="D1009" s="9"/>
      <c r="E1009" s="9"/>
    </row>
    <row r="1010" spans="1:5">
      <c r="A1010"/>
      <c r="D1010" s="9"/>
      <c r="E1010" s="9"/>
    </row>
    <row r="1011" spans="1:5">
      <c r="A1011"/>
      <c r="D1011" s="9"/>
      <c r="E1011" s="9"/>
    </row>
    <row r="1012" spans="1:5">
      <c r="A1012"/>
      <c r="D1012" s="9"/>
      <c r="E1012" s="9"/>
    </row>
    <row r="1013" spans="1:5">
      <c r="A1013"/>
      <c r="D1013" s="9"/>
      <c r="E1013" s="9"/>
    </row>
    <row r="1014" spans="1:5">
      <c r="A1014"/>
      <c r="D1014" s="9"/>
      <c r="E1014" s="9"/>
    </row>
    <row r="1015" spans="1:5">
      <c r="A1015"/>
      <c r="D1015" s="9"/>
      <c r="E1015" s="9"/>
    </row>
    <row r="1016" spans="1:5">
      <c r="A1016"/>
      <c r="D1016" s="9"/>
      <c r="E1016" s="9"/>
    </row>
    <row r="1017" spans="1:5">
      <c r="A1017"/>
      <c r="D1017" s="9"/>
      <c r="E1017" s="9"/>
    </row>
    <row r="1018" spans="1:5">
      <c r="A1018"/>
      <c r="D1018" s="9"/>
      <c r="E1018" s="9"/>
    </row>
    <row r="1019" spans="1:5">
      <c r="A1019"/>
      <c r="D1019" s="9"/>
      <c r="E1019" s="9"/>
    </row>
    <row r="1020" spans="1:5">
      <c r="A1020"/>
      <c r="D1020" s="9"/>
      <c r="E1020" s="9"/>
    </row>
    <row r="1021" spans="1:5">
      <c r="A1021"/>
      <c r="D1021" s="9"/>
      <c r="E1021" s="9"/>
    </row>
    <row r="1022" spans="1:5">
      <c r="A1022"/>
      <c r="D1022" s="9"/>
      <c r="E1022" s="9"/>
    </row>
    <row r="1023" spans="1:5">
      <c r="A1023"/>
      <c r="D1023" s="9"/>
      <c r="E1023" s="9"/>
    </row>
    <row r="1024" spans="1:5">
      <c r="A1024"/>
      <c r="D1024" s="9"/>
      <c r="E1024" s="9"/>
    </row>
    <row r="1025" spans="1:5">
      <c r="A1025"/>
      <c r="D1025" s="9"/>
      <c r="E1025" s="9"/>
    </row>
    <row r="1026" spans="1:5">
      <c r="A1026"/>
      <c r="D1026" s="9"/>
      <c r="E1026" s="9"/>
    </row>
    <row r="1027" spans="1:5">
      <c r="A1027"/>
      <c r="D1027" s="9"/>
      <c r="E1027" s="9"/>
    </row>
    <row r="1028" spans="1:5">
      <c r="A1028"/>
      <c r="D1028" s="9"/>
      <c r="E1028" s="9"/>
    </row>
    <row r="1029" spans="1:5">
      <c r="A1029"/>
      <c r="D1029" s="9"/>
      <c r="E1029" s="9"/>
    </row>
    <row r="1030" spans="1:5">
      <c r="A1030"/>
      <c r="D1030" s="9"/>
      <c r="E1030" s="9"/>
    </row>
    <row r="1031" spans="1:5">
      <c r="A1031"/>
      <c r="D1031" s="9"/>
      <c r="E1031" s="9"/>
    </row>
    <row r="1032" spans="1:5">
      <c r="A1032"/>
      <c r="D1032" s="9"/>
      <c r="E1032" s="9"/>
    </row>
    <row r="1033" spans="1:5">
      <c r="A1033"/>
      <c r="D1033" s="9"/>
      <c r="E1033" s="9"/>
    </row>
    <row r="1034" spans="1:5">
      <c r="A1034"/>
      <c r="D1034" s="9"/>
      <c r="E1034" s="9"/>
    </row>
    <row r="1035" spans="1:5">
      <c r="A1035"/>
      <c r="D1035" s="9"/>
      <c r="E1035" s="9"/>
    </row>
    <row r="1036" spans="1:5">
      <c r="A1036"/>
      <c r="D1036" s="9"/>
      <c r="E1036" s="9"/>
    </row>
    <row r="1037" spans="1:5">
      <c r="A1037"/>
      <c r="D1037" s="9"/>
      <c r="E1037" s="9"/>
    </row>
    <row r="1038" spans="1:5">
      <c r="A1038"/>
      <c r="D1038" s="9"/>
      <c r="E1038" s="9"/>
    </row>
    <row r="1039" spans="1:5">
      <c r="A1039"/>
      <c r="D1039" s="9"/>
      <c r="E1039" s="9"/>
    </row>
    <row r="1040" spans="1:5">
      <c r="A1040"/>
      <c r="D1040" s="9"/>
      <c r="E1040" s="9"/>
    </row>
    <row r="1041" spans="1:5">
      <c r="A1041"/>
      <c r="D1041" s="9"/>
      <c r="E1041" s="9"/>
    </row>
    <row r="1042" spans="1:5">
      <c r="A1042"/>
      <c r="D1042" s="9"/>
      <c r="E1042" s="9"/>
    </row>
    <row r="1043" spans="1:5">
      <c r="A1043"/>
      <c r="D1043" s="9"/>
      <c r="E1043" s="9"/>
    </row>
    <row r="1044" spans="1:5">
      <c r="A1044"/>
      <c r="D1044" s="9"/>
      <c r="E1044" s="9"/>
    </row>
    <row r="1045" spans="1:5">
      <c r="A1045"/>
      <c r="D1045" s="9"/>
      <c r="E1045" s="9"/>
    </row>
    <row r="1046" spans="1:5">
      <c r="A1046"/>
      <c r="D1046" s="9"/>
      <c r="E1046" s="9"/>
    </row>
    <row r="1047" spans="1:5">
      <c r="A1047"/>
      <c r="D1047" s="9"/>
      <c r="E1047" s="9"/>
    </row>
    <row r="1048" spans="1:5">
      <c r="A1048"/>
      <c r="D1048" s="9"/>
      <c r="E1048" s="9"/>
    </row>
    <row r="1049" spans="1:5">
      <c r="A1049"/>
      <c r="D1049" s="9"/>
      <c r="E1049" s="9"/>
    </row>
    <row r="1050" spans="1:5">
      <c r="A1050"/>
      <c r="D1050" s="9"/>
      <c r="E1050" s="9"/>
    </row>
    <row r="1051" spans="1:5">
      <c r="A1051"/>
      <c r="D1051" s="9"/>
      <c r="E1051" s="9"/>
    </row>
    <row r="1052" spans="1:5">
      <c r="A1052"/>
      <c r="D1052" s="9"/>
      <c r="E1052" s="9"/>
    </row>
    <row r="1053" spans="1:5">
      <c r="A1053"/>
      <c r="D1053" s="9"/>
      <c r="E1053" s="9"/>
    </row>
    <row r="1054" spans="1:5">
      <c r="A1054"/>
      <c r="D1054" s="9"/>
      <c r="E1054" s="9"/>
    </row>
    <row r="1055" spans="1:5">
      <c r="A1055"/>
      <c r="D1055" s="9"/>
      <c r="E1055" s="9"/>
    </row>
    <row r="1056" spans="1:5">
      <c r="A1056"/>
      <c r="D1056" s="9"/>
      <c r="E1056" s="9"/>
    </row>
    <row r="1057" spans="1:5">
      <c r="A1057"/>
      <c r="D1057" s="9"/>
      <c r="E1057" s="9"/>
    </row>
    <row r="1058" spans="1:5">
      <c r="A1058"/>
      <c r="D1058" s="9"/>
      <c r="E1058" s="9"/>
    </row>
    <row r="1059" spans="1:5">
      <c r="A1059"/>
      <c r="D1059" s="9"/>
      <c r="E1059" s="9"/>
    </row>
    <row r="1060" spans="1:5">
      <c r="A1060"/>
      <c r="D1060" s="9"/>
      <c r="E1060" s="9"/>
    </row>
    <row r="1061" spans="1:5">
      <c r="A1061"/>
      <c r="D1061" s="9"/>
      <c r="E1061" s="9"/>
    </row>
    <row r="1062" spans="1:5">
      <c r="A1062"/>
      <c r="D1062" s="9"/>
      <c r="E1062" s="9"/>
    </row>
    <row r="1063" spans="1:5">
      <c r="A1063"/>
      <c r="D1063" s="9"/>
      <c r="E1063" s="9"/>
    </row>
    <row r="1064" spans="1:5">
      <c r="A1064"/>
      <c r="D1064" s="9"/>
      <c r="E1064" s="9"/>
    </row>
    <row r="1065" spans="1:5">
      <c r="A1065"/>
      <c r="D1065" s="9"/>
      <c r="E1065" s="9"/>
    </row>
    <row r="1066" spans="1:5">
      <c r="A1066"/>
      <c r="D1066" s="9"/>
      <c r="E1066" s="9"/>
    </row>
    <row r="1067" spans="1:5">
      <c r="A1067"/>
      <c r="D1067" s="9"/>
      <c r="E1067" s="9"/>
    </row>
    <row r="1068" spans="1:5">
      <c r="A1068"/>
    </row>
    <row r="1069" spans="1:5">
      <c r="A1069"/>
    </row>
    <row r="1070" spans="1:5">
      <c r="A1070"/>
    </row>
    <row r="1071" spans="1:5">
      <c r="A1071"/>
    </row>
    <row r="1072" spans="1:5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  <row r="5562" spans="1:1">
      <c r="A5562"/>
    </row>
    <row r="5563" spans="1:1">
      <c r="A5563"/>
    </row>
    <row r="5564" spans="1:1">
      <c r="A5564"/>
    </row>
    <row r="5565" spans="1:1">
      <c r="A5565"/>
    </row>
    <row r="5566" spans="1:1">
      <c r="A5566"/>
    </row>
    <row r="5567" spans="1:1">
      <c r="A5567"/>
    </row>
    <row r="5568" spans="1:1">
      <c r="A5568"/>
    </row>
    <row r="5569" spans="1:1">
      <c r="A5569"/>
    </row>
    <row r="5570" spans="1:1">
      <c r="A5570"/>
    </row>
    <row r="5571" spans="1:1">
      <c r="A5571"/>
    </row>
    <row r="5572" spans="1:1">
      <c r="A5572"/>
    </row>
    <row r="5573" spans="1:1">
      <c r="A5573"/>
    </row>
    <row r="5574" spans="1:1">
      <c r="A5574"/>
    </row>
    <row r="5575" spans="1:1">
      <c r="A5575"/>
    </row>
    <row r="5576" spans="1:1">
      <c r="A5576"/>
    </row>
    <row r="5577" spans="1:1">
      <c r="A5577"/>
    </row>
    <row r="5578" spans="1:1">
      <c r="A5578"/>
    </row>
    <row r="5579" spans="1:1">
      <c r="A5579"/>
    </row>
    <row r="5580" spans="1:1">
      <c r="A5580"/>
    </row>
    <row r="5581" spans="1:1">
      <c r="A5581"/>
    </row>
    <row r="5582" spans="1:1">
      <c r="A5582"/>
    </row>
    <row r="5583" spans="1:1">
      <c r="A5583"/>
    </row>
    <row r="5584" spans="1:1">
      <c r="A5584"/>
    </row>
    <row r="5585" spans="1:1">
      <c r="A5585"/>
    </row>
    <row r="5586" spans="1:1">
      <c r="A5586"/>
    </row>
    <row r="5587" spans="1:1">
      <c r="A5587"/>
    </row>
    <row r="5588" spans="1:1">
      <c r="A5588"/>
    </row>
    <row r="5589" spans="1:1">
      <c r="A5589"/>
    </row>
    <row r="5590" spans="1:1">
      <c r="A5590"/>
    </row>
    <row r="5591" spans="1:1">
      <c r="A5591"/>
    </row>
    <row r="5592" spans="1:1">
      <c r="A5592"/>
    </row>
    <row r="5593" spans="1:1">
      <c r="A5593"/>
    </row>
    <row r="5594" spans="1:1">
      <c r="A5594"/>
    </row>
    <row r="5595" spans="1:1">
      <c r="A5595"/>
    </row>
    <row r="5596" spans="1:1">
      <c r="A5596"/>
    </row>
    <row r="5597" spans="1:1">
      <c r="A5597"/>
    </row>
    <row r="5598" spans="1:1">
      <c r="A5598"/>
    </row>
    <row r="5599" spans="1:1">
      <c r="A5599"/>
    </row>
    <row r="5600" spans="1:1">
      <c r="A5600"/>
    </row>
    <row r="5601" spans="1:1">
      <c r="A5601"/>
    </row>
    <row r="5602" spans="1:1">
      <c r="A5602"/>
    </row>
    <row r="5603" spans="1:1">
      <c r="A5603"/>
    </row>
    <row r="5604" spans="1:1">
      <c r="A5604"/>
    </row>
    <row r="5605" spans="1:1">
      <c r="A5605"/>
    </row>
    <row r="5606" spans="1:1">
      <c r="A5606"/>
    </row>
    <row r="5607" spans="1:1">
      <c r="A5607"/>
    </row>
    <row r="5608" spans="1:1">
      <c r="A5608"/>
    </row>
    <row r="5609" spans="1:1">
      <c r="A5609"/>
    </row>
    <row r="5610" spans="1:1">
      <c r="A5610"/>
    </row>
    <row r="5611" spans="1:1">
      <c r="A5611"/>
    </row>
    <row r="5612" spans="1:1">
      <c r="A5612"/>
    </row>
    <row r="5613" spans="1:1">
      <c r="A5613"/>
    </row>
    <row r="5614" spans="1:1">
      <c r="A5614"/>
    </row>
    <row r="5615" spans="1:1">
      <c r="A5615"/>
    </row>
    <row r="5616" spans="1:1">
      <c r="A5616"/>
    </row>
    <row r="5617" spans="1:1">
      <c r="A5617"/>
    </row>
    <row r="5618" spans="1:1">
      <c r="A5618"/>
    </row>
    <row r="5619" spans="1:1">
      <c r="A5619"/>
    </row>
    <row r="5620" spans="1:1">
      <c r="A5620"/>
    </row>
    <row r="5621" spans="1:1">
      <c r="A5621"/>
    </row>
    <row r="5622" spans="1:1">
      <c r="A5622"/>
    </row>
    <row r="5623" spans="1:1">
      <c r="A5623"/>
    </row>
    <row r="5624" spans="1:1">
      <c r="A5624"/>
    </row>
    <row r="5625" spans="1:1">
      <c r="A5625"/>
    </row>
    <row r="5626" spans="1:1">
      <c r="A5626"/>
    </row>
    <row r="5627" spans="1:1">
      <c r="A5627"/>
    </row>
    <row r="5628" spans="1:1">
      <c r="A5628"/>
    </row>
    <row r="5629" spans="1:1">
      <c r="A5629"/>
    </row>
    <row r="5630" spans="1:1">
      <c r="A5630"/>
    </row>
    <row r="5631" spans="1:1">
      <c r="A5631"/>
    </row>
    <row r="5632" spans="1:1">
      <c r="A5632"/>
    </row>
    <row r="5633" spans="1:1">
      <c r="A5633"/>
    </row>
    <row r="5634" spans="1:1">
      <c r="A5634"/>
    </row>
    <row r="5635" spans="1:1">
      <c r="A5635"/>
    </row>
    <row r="5636" spans="1:1">
      <c r="A5636"/>
    </row>
    <row r="5637" spans="1:1">
      <c r="A5637"/>
    </row>
    <row r="5638" spans="1:1">
      <c r="A5638"/>
    </row>
    <row r="5639" spans="1:1">
      <c r="A5639"/>
    </row>
    <row r="5640" spans="1:1">
      <c r="A5640"/>
    </row>
    <row r="5641" spans="1:1">
      <c r="A5641"/>
    </row>
    <row r="5642" spans="1:1">
      <c r="A5642"/>
    </row>
    <row r="5643" spans="1:1">
      <c r="A5643"/>
    </row>
    <row r="5644" spans="1:1">
      <c r="A5644"/>
    </row>
    <row r="5645" spans="1:1">
      <c r="A5645"/>
    </row>
    <row r="5646" spans="1:1">
      <c r="A5646"/>
    </row>
    <row r="5647" spans="1:1">
      <c r="A5647"/>
    </row>
    <row r="5648" spans="1:1">
      <c r="A5648"/>
    </row>
    <row r="5649" spans="1:1">
      <c r="A5649"/>
    </row>
    <row r="5650" spans="1:1">
      <c r="A5650"/>
    </row>
    <row r="5651" spans="1:1">
      <c r="A5651"/>
    </row>
    <row r="5652" spans="1:1">
      <c r="A5652"/>
    </row>
    <row r="5653" spans="1:1">
      <c r="A5653"/>
    </row>
    <row r="5654" spans="1:1">
      <c r="A5654"/>
    </row>
    <row r="5655" spans="1:1">
      <c r="A5655"/>
    </row>
    <row r="5656" spans="1:1">
      <c r="A5656"/>
    </row>
    <row r="5657" spans="1:1">
      <c r="A5657"/>
    </row>
    <row r="5658" spans="1:1">
      <c r="A5658"/>
    </row>
    <row r="5659" spans="1:1">
      <c r="A5659"/>
    </row>
    <row r="5660" spans="1:1">
      <c r="A5660"/>
    </row>
    <row r="5661" spans="1:1">
      <c r="A5661"/>
    </row>
    <row r="5662" spans="1:1">
      <c r="A5662"/>
    </row>
    <row r="5663" spans="1:1">
      <c r="A5663"/>
    </row>
    <row r="5664" spans="1:1">
      <c r="A5664"/>
    </row>
    <row r="5665" spans="1:1">
      <c r="A5665"/>
    </row>
    <row r="5666" spans="1:1">
      <c r="A5666"/>
    </row>
    <row r="5667" spans="1:1">
      <c r="A5667"/>
    </row>
    <row r="5668" spans="1:1">
      <c r="A5668"/>
    </row>
    <row r="5669" spans="1:1">
      <c r="A5669"/>
    </row>
    <row r="5670" spans="1:1">
      <c r="A5670"/>
    </row>
    <row r="5671" spans="1:1">
      <c r="A5671"/>
    </row>
    <row r="5672" spans="1:1">
      <c r="A5672"/>
    </row>
    <row r="5673" spans="1:1">
      <c r="A5673"/>
    </row>
    <row r="5674" spans="1:1">
      <c r="A5674"/>
    </row>
    <row r="5675" spans="1:1">
      <c r="A5675"/>
    </row>
    <row r="5676" spans="1:1">
      <c r="A5676"/>
    </row>
    <row r="5677" spans="1:1">
      <c r="A5677"/>
    </row>
    <row r="5678" spans="1:1">
      <c r="A5678"/>
    </row>
    <row r="5679" spans="1:1">
      <c r="A5679"/>
    </row>
    <row r="5680" spans="1:1">
      <c r="A5680"/>
    </row>
    <row r="5681" spans="1:1">
      <c r="A5681"/>
    </row>
    <row r="5682" spans="1:1">
      <c r="A5682"/>
    </row>
    <row r="5683" spans="1:1">
      <c r="A5683"/>
    </row>
    <row r="5684" spans="1:1">
      <c r="A5684"/>
    </row>
    <row r="5685" spans="1:1">
      <c r="A5685"/>
    </row>
    <row r="5686" spans="1:1">
      <c r="A5686"/>
    </row>
    <row r="5687" spans="1:1">
      <c r="A5687"/>
    </row>
    <row r="5688" spans="1:1">
      <c r="A5688"/>
    </row>
    <row r="5689" spans="1:1">
      <c r="A5689"/>
    </row>
    <row r="5690" spans="1:1">
      <c r="A5690"/>
    </row>
    <row r="5691" spans="1:1">
      <c r="A5691"/>
    </row>
    <row r="5692" spans="1:1">
      <c r="A5692"/>
    </row>
    <row r="5693" spans="1:1">
      <c r="A5693"/>
    </row>
    <row r="5694" spans="1:1">
      <c r="A5694"/>
    </row>
    <row r="5695" spans="1:1">
      <c r="A5695"/>
    </row>
    <row r="5696" spans="1:1">
      <c r="A5696"/>
    </row>
    <row r="5697" spans="1:1">
      <c r="A5697"/>
    </row>
    <row r="5698" spans="1:1">
      <c r="A5698"/>
    </row>
    <row r="5699" spans="1:1">
      <c r="A5699"/>
    </row>
    <row r="5700" spans="1:1">
      <c r="A5700"/>
    </row>
    <row r="5701" spans="1:1">
      <c r="A5701"/>
    </row>
    <row r="5702" spans="1:1">
      <c r="A5702"/>
    </row>
    <row r="5703" spans="1:1">
      <c r="A5703"/>
    </row>
    <row r="5704" spans="1:1">
      <c r="A5704"/>
    </row>
    <row r="5705" spans="1:1">
      <c r="A5705"/>
    </row>
    <row r="5706" spans="1:1">
      <c r="A5706"/>
    </row>
    <row r="5707" spans="1:1">
      <c r="A5707"/>
    </row>
    <row r="5708" spans="1:1">
      <c r="A5708"/>
    </row>
    <row r="5709" spans="1:1">
      <c r="A5709"/>
    </row>
    <row r="5710" spans="1:1">
      <c r="A5710"/>
    </row>
    <row r="5711" spans="1:1">
      <c r="A5711"/>
    </row>
    <row r="5712" spans="1:1">
      <c r="A5712"/>
    </row>
    <row r="5713" spans="1:1">
      <c r="A5713"/>
    </row>
    <row r="5714" spans="1:1">
      <c r="A5714"/>
    </row>
    <row r="5715" spans="1:1">
      <c r="A5715"/>
    </row>
    <row r="5716" spans="1:1">
      <c r="A5716"/>
    </row>
    <row r="5717" spans="1:1">
      <c r="A5717"/>
    </row>
    <row r="5718" spans="1:1">
      <c r="A5718"/>
    </row>
    <row r="5719" spans="1:1">
      <c r="A5719"/>
    </row>
    <row r="5720" spans="1:1">
      <c r="A5720"/>
    </row>
    <row r="5721" spans="1:1">
      <c r="A5721"/>
    </row>
    <row r="5722" spans="1:1">
      <c r="A5722"/>
    </row>
    <row r="5723" spans="1:1">
      <c r="A5723"/>
    </row>
    <row r="5724" spans="1:1">
      <c r="A5724"/>
    </row>
    <row r="5725" spans="1:1">
      <c r="A5725"/>
    </row>
    <row r="5726" spans="1:1">
      <c r="A5726"/>
    </row>
    <row r="5727" spans="1:1">
      <c r="A5727"/>
    </row>
    <row r="5728" spans="1:1">
      <c r="A5728"/>
    </row>
    <row r="5729" spans="1:1">
      <c r="A5729"/>
    </row>
    <row r="5730" spans="1:1">
      <c r="A5730"/>
    </row>
    <row r="5731" spans="1:1">
      <c r="A5731"/>
    </row>
    <row r="5732" spans="1:1">
      <c r="A5732"/>
    </row>
    <row r="5733" spans="1:1">
      <c r="A5733"/>
    </row>
    <row r="5734" spans="1:1">
      <c r="A5734"/>
    </row>
    <row r="5735" spans="1:1">
      <c r="A5735"/>
    </row>
    <row r="5736" spans="1:1">
      <c r="A5736"/>
    </row>
    <row r="5737" spans="1:1">
      <c r="A5737"/>
    </row>
    <row r="5738" spans="1:1">
      <c r="A5738"/>
    </row>
    <row r="5739" spans="1:1">
      <c r="A5739"/>
    </row>
    <row r="5740" spans="1:1">
      <c r="A5740"/>
    </row>
    <row r="5741" spans="1:1">
      <c r="A5741"/>
    </row>
    <row r="5742" spans="1:1">
      <c r="A5742"/>
    </row>
    <row r="5743" spans="1:1">
      <c r="A5743"/>
    </row>
    <row r="5744" spans="1:1">
      <c r="A5744"/>
    </row>
    <row r="5745" spans="1:1">
      <c r="A5745"/>
    </row>
    <row r="5746" spans="1:1">
      <c r="A5746"/>
    </row>
    <row r="5747" spans="1:1">
      <c r="A5747"/>
    </row>
    <row r="5748" spans="1:1">
      <c r="A5748"/>
    </row>
    <row r="5749" spans="1:1">
      <c r="A5749"/>
    </row>
    <row r="5750" spans="1:1">
      <c r="A5750"/>
    </row>
    <row r="5751" spans="1:1">
      <c r="A5751"/>
    </row>
    <row r="5752" spans="1:1">
      <c r="A5752"/>
    </row>
    <row r="5753" spans="1:1">
      <c r="A5753"/>
    </row>
    <row r="5754" spans="1:1">
      <c r="A5754"/>
    </row>
    <row r="5755" spans="1:1">
      <c r="A5755"/>
    </row>
    <row r="5756" spans="1:1">
      <c r="A5756"/>
    </row>
    <row r="5757" spans="1:1">
      <c r="A5757"/>
    </row>
    <row r="5758" spans="1:1">
      <c r="A5758"/>
    </row>
    <row r="5759" spans="1:1">
      <c r="A5759"/>
    </row>
    <row r="5760" spans="1:1">
      <c r="A5760"/>
    </row>
    <row r="5761" spans="1:1">
      <c r="A5761"/>
    </row>
    <row r="5762" spans="1:1">
      <c r="A5762"/>
    </row>
    <row r="5763" spans="1:1">
      <c r="A5763"/>
    </row>
    <row r="5764" spans="1:1">
      <c r="A5764"/>
    </row>
    <row r="5765" spans="1:1">
      <c r="A5765"/>
    </row>
    <row r="5766" spans="1:1">
      <c r="A5766"/>
    </row>
    <row r="5767" spans="1:1">
      <c r="A5767"/>
    </row>
    <row r="5768" spans="1:1">
      <c r="A5768"/>
    </row>
    <row r="5769" spans="1:1">
      <c r="A5769"/>
    </row>
    <row r="5770" spans="1:1">
      <c r="A5770"/>
    </row>
    <row r="5771" spans="1:1">
      <c r="A5771"/>
    </row>
    <row r="5772" spans="1:1">
      <c r="A5772"/>
    </row>
    <row r="5773" spans="1:1">
      <c r="A5773"/>
    </row>
    <row r="5774" spans="1:1">
      <c r="A5774"/>
    </row>
    <row r="5775" spans="1:1">
      <c r="A5775"/>
    </row>
    <row r="5776" spans="1:1">
      <c r="A5776"/>
    </row>
    <row r="5777" spans="1:1">
      <c r="A5777"/>
    </row>
    <row r="5778" spans="1:1">
      <c r="A5778"/>
    </row>
    <row r="5779" spans="1:1">
      <c r="A5779"/>
    </row>
    <row r="5780" spans="1:1">
      <c r="A5780"/>
    </row>
    <row r="5781" spans="1:1">
      <c r="A5781"/>
    </row>
    <row r="5782" spans="1:1">
      <c r="A5782"/>
    </row>
    <row r="5783" spans="1:1">
      <c r="A5783"/>
    </row>
    <row r="5784" spans="1:1">
      <c r="A5784"/>
    </row>
    <row r="5785" spans="1:1">
      <c r="A5785"/>
    </row>
    <row r="5786" spans="1:1">
      <c r="A5786"/>
    </row>
    <row r="5787" spans="1:1">
      <c r="A5787"/>
    </row>
    <row r="5788" spans="1:1">
      <c r="A5788"/>
    </row>
    <row r="5789" spans="1:1">
      <c r="A5789"/>
    </row>
    <row r="5790" spans="1:1">
      <c r="A5790"/>
    </row>
    <row r="5791" spans="1:1">
      <c r="A5791"/>
    </row>
    <row r="5792" spans="1:1">
      <c r="A5792"/>
    </row>
    <row r="5793" spans="1:1">
      <c r="A5793"/>
    </row>
    <row r="5794" spans="1:1">
      <c r="A5794"/>
    </row>
    <row r="5795" spans="1:1">
      <c r="A5795"/>
    </row>
    <row r="5796" spans="1:1">
      <c r="A5796"/>
    </row>
    <row r="5797" spans="1:1">
      <c r="A5797"/>
    </row>
    <row r="5798" spans="1:1">
      <c r="A5798"/>
    </row>
    <row r="5799" spans="1:1">
      <c r="A5799"/>
    </row>
    <row r="5800" spans="1:1">
      <c r="A5800"/>
    </row>
    <row r="5801" spans="1:1">
      <c r="A5801"/>
    </row>
    <row r="5802" spans="1:1">
      <c r="A5802"/>
    </row>
    <row r="5803" spans="1:1">
      <c r="A5803"/>
    </row>
    <row r="5804" spans="1:1">
      <c r="A5804"/>
    </row>
    <row r="5805" spans="1:1">
      <c r="A5805"/>
    </row>
    <row r="5806" spans="1:1">
      <c r="A5806"/>
    </row>
    <row r="5807" spans="1:1">
      <c r="A5807"/>
    </row>
    <row r="5808" spans="1:1">
      <c r="A5808"/>
    </row>
    <row r="5809" spans="1:1">
      <c r="A5809"/>
    </row>
    <row r="5810" spans="1:1">
      <c r="A5810"/>
    </row>
    <row r="5811" spans="1:1">
      <c r="A5811"/>
    </row>
    <row r="5812" spans="1:1">
      <c r="A5812"/>
    </row>
    <row r="5813" spans="1:1">
      <c r="A5813"/>
    </row>
    <row r="5814" spans="1:1">
      <c r="A5814"/>
    </row>
    <row r="5815" spans="1:1">
      <c r="A5815"/>
    </row>
    <row r="5816" spans="1:1">
      <c r="A5816"/>
    </row>
    <row r="5817" spans="1:1">
      <c r="A5817"/>
    </row>
    <row r="5818" spans="1:1">
      <c r="A5818"/>
    </row>
    <row r="5819" spans="1:1">
      <c r="A5819"/>
    </row>
    <row r="5820" spans="1:1">
      <c r="A5820"/>
    </row>
    <row r="5821" spans="1:1">
      <c r="A5821"/>
    </row>
    <row r="5822" spans="1:1">
      <c r="A5822"/>
    </row>
    <row r="5823" spans="1:1">
      <c r="A5823"/>
    </row>
    <row r="5824" spans="1:1">
      <c r="A5824"/>
    </row>
    <row r="5825" spans="1:1">
      <c r="A5825"/>
    </row>
    <row r="5826" spans="1:1">
      <c r="A5826"/>
    </row>
    <row r="5827" spans="1:1">
      <c r="A5827"/>
    </row>
    <row r="5828" spans="1:1">
      <c r="A5828"/>
    </row>
    <row r="5829" spans="1:1">
      <c r="A5829"/>
    </row>
    <row r="5830" spans="1:1">
      <c r="A5830"/>
    </row>
    <row r="5831" spans="1:1">
      <c r="A5831"/>
    </row>
    <row r="5832" spans="1:1">
      <c r="A5832"/>
    </row>
    <row r="5833" spans="1:1">
      <c r="A5833"/>
    </row>
    <row r="5834" spans="1:1">
      <c r="A5834"/>
    </row>
    <row r="5835" spans="1:1">
      <c r="A5835"/>
    </row>
    <row r="5836" spans="1:1">
      <c r="A5836"/>
    </row>
    <row r="5837" spans="1:1">
      <c r="A5837"/>
    </row>
    <row r="5838" spans="1:1">
      <c r="A5838"/>
    </row>
    <row r="5839" spans="1:1">
      <c r="A5839"/>
    </row>
    <row r="5840" spans="1:1">
      <c r="A5840"/>
    </row>
    <row r="5841" spans="1:1">
      <c r="A5841"/>
    </row>
    <row r="5842" spans="1:1">
      <c r="A5842"/>
    </row>
    <row r="5843" spans="1:1">
      <c r="A5843"/>
    </row>
    <row r="5844" spans="1:1">
      <c r="A5844"/>
    </row>
    <row r="5845" spans="1:1">
      <c r="A5845"/>
    </row>
    <row r="5846" spans="1:1">
      <c r="A5846"/>
    </row>
    <row r="5847" spans="1:1">
      <c r="A5847"/>
    </row>
    <row r="5848" spans="1:1">
      <c r="A5848"/>
    </row>
    <row r="5849" spans="1:1">
      <c r="A5849"/>
    </row>
    <row r="5850" spans="1:1">
      <c r="A5850"/>
    </row>
    <row r="5851" spans="1:1">
      <c r="A5851"/>
    </row>
    <row r="5852" spans="1:1">
      <c r="A5852"/>
    </row>
    <row r="5853" spans="1:1">
      <c r="A5853"/>
    </row>
    <row r="5854" spans="1:1">
      <c r="A5854"/>
    </row>
    <row r="5855" spans="1:1">
      <c r="A5855"/>
    </row>
    <row r="5856" spans="1:1">
      <c r="A5856"/>
    </row>
    <row r="5857" spans="1:1">
      <c r="A5857"/>
    </row>
    <row r="5858" spans="1:1">
      <c r="A5858"/>
    </row>
    <row r="5859" spans="1:1">
      <c r="A5859"/>
    </row>
    <row r="5860" spans="1:1">
      <c r="A5860"/>
    </row>
    <row r="5861" spans="1:1">
      <c r="A5861"/>
    </row>
    <row r="5862" spans="1:1">
      <c r="A5862"/>
    </row>
    <row r="5863" spans="1:1">
      <c r="A5863"/>
    </row>
    <row r="5864" spans="1:1">
      <c r="A5864"/>
    </row>
    <row r="5865" spans="1:1">
      <c r="A5865"/>
    </row>
    <row r="5866" spans="1:1">
      <c r="A5866"/>
    </row>
    <row r="5867" spans="1:1">
      <c r="A5867"/>
    </row>
    <row r="5868" spans="1:1">
      <c r="A5868"/>
    </row>
    <row r="5869" spans="1:1">
      <c r="A5869"/>
    </row>
    <row r="5870" spans="1:1">
      <c r="A5870"/>
    </row>
    <row r="5871" spans="1:1">
      <c r="A5871"/>
    </row>
    <row r="5872" spans="1:1">
      <c r="A5872"/>
    </row>
    <row r="5873" spans="1:1">
      <c r="A5873"/>
    </row>
    <row r="5874" spans="1:1">
      <c r="A5874"/>
    </row>
    <row r="5875" spans="1:1">
      <c r="A5875"/>
    </row>
    <row r="5876" spans="1:1">
      <c r="A5876"/>
    </row>
    <row r="5877" spans="1:1">
      <c r="A5877"/>
    </row>
    <row r="5878" spans="1:1">
      <c r="A5878"/>
    </row>
    <row r="5879" spans="1:1">
      <c r="A5879"/>
    </row>
    <row r="5880" spans="1:1">
      <c r="A5880"/>
    </row>
    <row r="5881" spans="1:1">
      <c r="A5881"/>
    </row>
    <row r="5882" spans="1:1">
      <c r="A5882"/>
    </row>
    <row r="5883" spans="1:1">
      <c r="A5883"/>
    </row>
    <row r="5884" spans="1:1">
      <c r="A5884"/>
    </row>
    <row r="5885" spans="1:1">
      <c r="A5885"/>
    </row>
    <row r="5886" spans="1:1">
      <c r="A5886"/>
    </row>
    <row r="5887" spans="1:1">
      <c r="A5887"/>
    </row>
    <row r="5888" spans="1:1">
      <c r="A5888"/>
    </row>
    <row r="5889" spans="1:1">
      <c r="A5889"/>
    </row>
    <row r="5890" spans="1:1">
      <c r="A5890"/>
    </row>
    <row r="5891" spans="1:1">
      <c r="A5891"/>
    </row>
    <row r="5892" spans="1:1">
      <c r="A5892"/>
    </row>
    <row r="5893" spans="1:1">
      <c r="A5893"/>
    </row>
    <row r="5894" spans="1:1">
      <c r="A5894"/>
    </row>
    <row r="5895" spans="1:1">
      <c r="A5895"/>
    </row>
    <row r="5896" spans="1:1">
      <c r="A5896"/>
    </row>
    <row r="5897" spans="1:1">
      <c r="A5897"/>
    </row>
    <row r="5898" spans="1:1">
      <c r="A5898"/>
    </row>
    <row r="5899" spans="1:1">
      <c r="A5899"/>
    </row>
    <row r="5900" spans="1:1">
      <c r="A5900"/>
    </row>
    <row r="5901" spans="1:1">
      <c r="A5901"/>
    </row>
    <row r="5902" spans="1:1">
      <c r="A5902"/>
    </row>
    <row r="5903" spans="1:1">
      <c r="A5903"/>
    </row>
    <row r="5904" spans="1:1">
      <c r="A5904"/>
    </row>
    <row r="5905" spans="1:1">
      <c r="A5905"/>
    </row>
    <row r="5906" spans="1:1">
      <c r="A5906"/>
    </row>
    <row r="5907" spans="1:1">
      <c r="A5907"/>
    </row>
    <row r="5908" spans="1:1">
      <c r="A5908"/>
    </row>
    <row r="5909" spans="1:1">
      <c r="A5909"/>
    </row>
    <row r="5910" spans="1:1">
      <c r="A5910"/>
    </row>
    <row r="5911" spans="1:1">
      <c r="A5911"/>
    </row>
    <row r="5912" spans="1:1">
      <c r="A5912"/>
    </row>
    <row r="5913" spans="1:1">
      <c r="A5913"/>
    </row>
    <row r="5914" spans="1:1">
      <c r="A5914"/>
    </row>
    <row r="5915" spans="1:1">
      <c r="A5915"/>
    </row>
    <row r="5916" spans="1:1">
      <c r="A5916"/>
    </row>
    <row r="5917" spans="1:1">
      <c r="A5917"/>
    </row>
    <row r="5918" spans="1:1">
      <c r="A5918"/>
    </row>
    <row r="5919" spans="1:1">
      <c r="A5919"/>
    </row>
    <row r="5920" spans="1:1">
      <c r="A5920"/>
    </row>
    <row r="5921" spans="1:1">
      <c r="A5921"/>
    </row>
    <row r="5922" spans="1:1">
      <c r="A5922"/>
    </row>
    <row r="5923" spans="1:1">
      <c r="A5923"/>
    </row>
    <row r="5924" spans="1:1">
      <c r="A5924"/>
    </row>
    <row r="5925" spans="1:1">
      <c r="A5925"/>
    </row>
    <row r="5926" spans="1:1">
      <c r="A5926"/>
    </row>
    <row r="5927" spans="1:1">
      <c r="A5927"/>
    </row>
    <row r="5928" spans="1:1">
      <c r="A5928"/>
    </row>
    <row r="5929" spans="1:1">
      <c r="A5929"/>
    </row>
    <row r="5930" spans="1:1">
      <c r="A5930"/>
    </row>
    <row r="5931" spans="1:1">
      <c r="A5931"/>
    </row>
    <row r="5932" spans="1:1">
      <c r="A5932"/>
    </row>
    <row r="5933" spans="1:1">
      <c r="A5933"/>
    </row>
    <row r="5934" spans="1:1">
      <c r="A5934"/>
    </row>
    <row r="5935" spans="1:1">
      <c r="A5935"/>
    </row>
    <row r="5936" spans="1:1">
      <c r="A5936"/>
    </row>
    <row r="5937" spans="1:1">
      <c r="A5937"/>
    </row>
    <row r="5938" spans="1:1">
      <c r="A5938"/>
    </row>
    <row r="5939" spans="1:1">
      <c r="A5939"/>
    </row>
    <row r="5940" spans="1:1">
      <c r="A5940"/>
    </row>
    <row r="5941" spans="1:1">
      <c r="A5941"/>
    </row>
    <row r="5942" spans="1:1">
      <c r="A5942"/>
    </row>
    <row r="5943" spans="1:1">
      <c r="A5943"/>
    </row>
    <row r="5944" spans="1:1">
      <c r="A5944"/>
    </row>
    <row r="5945" spans="1:1">
      <c r="A5945"/>
    </row>
    <row r="5946" spans="1:1">
      <c r="A5946"/>
    </row>
    <row r="5947" spans="1:1">
      <c r="A5947"/>
    </row>
    <row r="5948" spans="1:1">
      <c r="A5948"/>
    </row>
    <row r="5949" spans="1:1">
      <c r="A5949"/>
    </row>
    <row r="5950" spans="1:1">
      <c r="A5950"/>
    </row>
    <row r="5951" spans="1:1">
      <c r="A5951"/>
    </row>
    <row r="5952" spans="1:1">
      <c r="A5952"/>
    </row>
    <row r="5953" spans="1:1">
      <c r="A5953"/>
    </row>
    <row r="5954" spans="1:1">
      <c r="A5954"/>
    </row>
    <row r="5955" spans="1:1">
      <c r="A5955"/>
    </row>
    <row r="5956" spans="1:1">
      <c r="A5956"/>
    </row>
    <row r="5957" spans="1:1">
      <c r="A5957"/>
    </row>
    <row r="5958" spans="1:1">
      <c r="A5958"/>
    </row>
    <row r="5959" spans="1:1">
      <c r="A5959"/>
    </row>
    <row r="5960" spans="1:1">
      <c r="A5960"/>
    </row>
    <row r="5961" spans="1:1">
      <c r="A5961"/>
    </row>
    <row r="5962" spans="1:1">
      <c r="A5962"/>
    </row>
    <row r="5963" spans="1:1">
      <c r="A5963"/>
    </row>
    <row r="5964" spans="1:1">
      <c r="A5964"/>
    </row>
    <row r="5965" spans="1:1">
      <c r="A5965"/>
    </row>
    <row r="5966" spans="1:1">
      <c r="A5966"/>
    </row>
    <row r="5967" spans="1:1">
      <c r="A5967"/>
    </row>
    <row r="5968" spans="1:1">
      <c r="A5968"/>
    </row>
    <row r="5969" spans="1:1">
      <c r="A5969"/>
    </row>
    <row r="5970" spans="1:1">
      <c r="A5970"/>
    </row>
    <row r="5971" spans="1:1">
      <c r="A5971"/>
    </row>
    <row r="5972" spans="1:1">
      <c r="A5972"/>
    </row>
    <row r="5973" spans="1:1">
      <c r="A5973"/>
    </row>
    <row r="5974" spans="1:1">
      <c r="A5974"/>
    </row>
    <row r="5975" spans="1:1">
      <c r="A5975"/>
    </row>
    <row r="5976" spans="1:1">
      <c r="A5976"/>
    </row>
    <row r="5977" spans="1:1">
      <c r="A5977"/>
    </row>
    <row r="5978" spans="1:1">
      <c r="A5978"/>
    </row>
    <row r="5979" spans="1:1">
      <c r="A5979"/>
    </row>
    <row r="5980" spans="1:1">
      <c r="A5980"/>
    </row>
    <row r="5981" spans="1:1">
      <c r="A5981"/>
    </row>
    <row r="5982" spans="1:1">
      <c r="A5982"/>
    </row>
    <row r="5983" spans="1:1">
      <c r="A5983"/>
    </row>
    <row r="5984" spans="1:1">
      <c r="A5984"/>
    </row>
    <row r="5985" spans="1:1">
      <c r="A5985"/>
    </row>
    <row r="5986" spans="1:1">
      <c r="A5986"/>
    </row>
    <row r="5987" spans="1:1">
      <c r="A5987"/>
    </row>
    <row r="5988" spans="1:1">
      <c r="A5988"/>
    </row>
    <row r="5989" spans="1:1">
      <c r="A5989"/>
    </row>
    <row r="5990" spans="1:1">
      <c r="A5990"/>
    </row>
    <row r="5991" spans="1:1">
      <c r="A5991"/>
    </row>
    <row r="5992" spans="1:1">
      <c r="A5992"/>
    </row>
    <row r="5993" spans="1:1">
      <c r="A5993"/>
    </row>
    <row r="5994" spans="1:1">
      <c r="A5994"/>
    </row>
    <row r="5995" spans="1:1">
      <c r="A5995"/>
    </row>
    <row r="5996" spans="1:1">
      <c r="A5996"/>
    </row>
    <row r="5997" spans="1:1">
      <c r="A5997"/>
    </row>
    <row r="5998" spans="1:1">
      <c r="A5998"/>
    </row>
    <row r="5999" spans="1:1">
      <c r="A5999"/>
    </row>
    <row r="6000" spans="1:1">
      <c r="A6000"/>
    </row>
    <row r="6001" spans="1:1">
      <c r="A6001"/>
    </row>
    <row r="6002" spans="1:1">
      <c r="A6002"/>
    </row>
    <row r="6003" spans="1:1">
      <c r="A6003"/>
    </row>
    <row r="6004" spans="1:1">
      <c r="A6004"/>
    </row>
    <row r="6005" spans="1:1">
      <c r="A6005"/>
    </row>
    <row r="6006" spans="1:1">
      <c r="A6006"/>
    </row>
    <row r="6007" spans="1:1">
      <c r="A6007"/>
    </row>
    <row r="6008" spans="1:1">
      <c r="A6008"/>
    </row>
    <row r="6009" spans="1:1">
      <c r="A6009"/>
    </row>
    <row r="6010" spans="1:1">
      <c r="A6010"/>
    </row>
    <row r="6011" spans="1:1">
      <c r="A6011"/>
    </row>
    <row r="6012" spans="1:1">
      <c r="A6012"/>
    </row>
    <row r="6013" spans="1:1">
      <c r="A6013"/>
    </row>
    <row r="6014" spans="1:1">
      <c r="A6014"/>
    </row>
    <row r="6015" spans="1:1">
      <c r="A6015"/>
    </row>
    <row r="6016" spans="1:1">
      <c r="A6016"/>
    </row>
    <row r="6017" spans="1:1">
      <c r="A6017"/>
    </row>
    <row r="6018" spans="1:1">
      <c r="A6018"/>
    </row>
    <row r="6019" spans="1:1">
      <c r="A6019"/>
    </row>
    <row r="6020" spans="1:1">
      <c r="A6020"/>
    </row>
    <row r="6021" spans="1:1">
      <c r="A6021"/>
    </row>
    <row r="6022" spans="1:1">
      <c r="A6022"/>
    </row>
    <row r="6023" spans="1:1">
      <c r="A6023"/>
    </row>
    <row r="6024" spans="1:1">
      <c r="A6024"/>
    </row>
    <row r="6025" spans="1:1">
      <c r="A6025"/>
    </row>
    <row r="6026" spans="1:1">
      <c r="A6026"/>
    </row>
    <row r="6027" spans="1:1">
      <c r="A6027"/>
    </row>
    <row r="6028" spans="1:1">
      <c r="A6028"/>
    </row>
    <row r="6029" spans="1:1">
      <c r="A6029"/>
    </row>
    <row r="6030" spans="1:1">
      <c r="A6030"/>
    </row>
    <row r="6031" spans="1:1">
      <c r="A6031"/>
    </row>
    <row r="6032" spans="1:1">
      <c r="A6032"/>
    </row>
    <row r="6033" spans="1:1">
      <c r="A6033"/>
    </row>
    <row r="6034" spans="1:1">
      <c r="A6034"/>
    </row>
    <row r="6035" spans="1:1">
      <c r="A6035"/>
    </row>
    <row r="6036" spans="1:1">
      <c r="A6036"/>
    </row>
    <row r="6037" spans="1:1">
      <c r="A6037"/>
    </row>
    <row r="6038" spans="1:1">
      <c r="A6038"/>
    </row>
    <row r="6039" spans="1:1">
      <c r="A6039"/>
    </row>
    <row r="6040" spans="1:1">
      <c r="A6040"/>
    </row>
    <row r="6041" spans="1:1">
      <c r="A6041"/>
    </row>
    <row r="6042" spans="1:1">
      <c r="A6042"/>
    </row>
    <row r="6043" spans="1:1">
      <c r="A6043"/>
    </row>
    <row r="6044" spans="1:1">
      <c r="A6044"/>
    </row>
    <row r="6045" spans="1:1">
      <c r="A6045"/>
    </row>
    <row r="6046" spans="1:1">
      <c r="A6046"/>
    </row>
    <row r="6047" spans="1:1">
      <c r="A6047"/>
    </row>
    <row r="6048" spans="1:1">
      <c r="A6048"/>
    </row>
    <row r="6049" spans="1:1">
      <c r="A6049"/>
    </row>
    <row r="6050" spans="1:1">
      <c r="A6050"/>
    </row>
    <row r="6051" spans="1:1">
      <c r="A6051"/>
    </row>
    <row r="6052" spans="1:1">
      <c r="A6052"/>
    </row>
    <row r="6053" spans="1:1">
      <c r="A6053"/>
    </row>
    <row r="6054" spans="1:1">
      <c r="A6054"/>
    </row>
    <row r="6055" spans="1:1">
      <c r="A6055"/>
    </row>
    <row r="6056" spans="1:1">
      <c r="A6056"/>
    </row>
    <row r="6057" spans="1:1">
      <c r="A6057"/>
    </row>
    <row r="6058" spans="1:1">
      <c r="A6058"/>
    </row>
    <row r="6059" spans="1:1">
      <c r="A6059"/>
    </row>
    <row r="6060" spans="1:1">
      <c r="A6060"/>
    </row>
    <row r="6061" spans="1:1">
      <c r="A6061"/>
    </row>
    <row r="6062" spans="1:1">
      <c r="A6062"/>
    </row>
    <row r="6063" spans="1:1">
      <c r="A6063"/>
    </row>
    <row r="6064" spans="1:1">
      <c r="A6064"/>
    </row>
    <row r="6065" spans="1:1">
      <c r="A6065"/>
    </row>
    <row r="6066" spans="1:1">
      <c r="A6066"/>
    </row>
    <row r="6067" spans="1:1">
      <c r="A6067"/>
    </row>
    <row r="6068" spans="1:1">
      <c r="A6068"/>
    </row>
    <row r="6069" spans="1:1">
      <c r="A6069"/>
    </row>
    <row r="6070" spans="1:1">
      <c r="A6070"/>
    </row>
    <row r="6071" spans="1:1">
      <c r="A6071"/>
    </row>
    <row r="6072" spans="1:1">
      <c r="A6072"/>
    </row>
    <row r="6073" spans="1:1">
      <c r="A6073"/>
    </row>
    <row r="6074" spans="1:1">
      <c r="A6074"/>
    </row>
    <row r="6075" spans="1:1">
      <c r="A6075"/>
    </row>
    <row r="6076" spans="1:1">
      <c r="A6076"/>
    </row>
    <row r="6077" spans="1:1">
      <c r="A6077"/>
    </row>
    <row r="6078" spans="1:1">
      <c r="A6078"/>
    </row>
    <row r="6079" spans="1:1">
      <c r="A6079"/>
    </row>
    <row r="6080" spans="1:1">
      <c r="A6080"/>
    </row>
    <row r="6081" spans="1:1">
      <c r="A6081"/>
    </row>
    <row r="6082" spans="1:1">
      <c r="A6082"/>
    </row>
    <row r="6083" spans="1:1">
      <c r="A6083"/>
    </row>
    <row r="6084" spans="1:1">
      <c r="A6084"/>
    </row>
    <row r="6085" spans="1:1">
      <c r="A6085"/>
    </row>
    <row r="6086" spans="1:1">
      <c r="A6086"/>
    </row>
    <row r="6087" spans="1:1">
      <c r="A6087"/>
    </row>
    <row r="6088" spans="1:1">
      <c r="A6088"/>
    </row>
    <row r="6089" spans="1:1">
      <c r="A6089"/>
    </row>
    <row r="6090" spans="1:1">
      <c r="A6090"/>
    </row>
    <row r="6091" spans="1:1">
      <c r="A6091"/>
    </row>
    <row r="6092" spans="1:1">
      <c r="A6092"/>
    </row>
    <row r="6093" spans="1:1">
      <c r="A6093"/>
    </row>
    <row r="6094" spans="1:1">
      <c r="A6094"/>
    </row>
    <row r="6095" spans="1:1">
      <c r="A6095"/>
    </row>
    <row r="6096" spans="1:1">
      <c r="A6096"/>
    </row>
    <row r="6097" spans="1:1">
      <c r="A6097"/>
    </row>
    <row r="6098" spans="1:1">
      <c r="A6098"/>
    </row>
    <row r="6099" spans="1:1">
      <c r="A6099"/>
    </row>
    <row r="6100" spans="1:1">
      <c r="A6100"/>
    </row>
    <row r="6101" spans="1:1">
      <c r="A6101"/>
    </row>
    <row r="6102" spans="1:1">
      <c r="A6102"/>
    </row>
    <row r="6103" spans="1:1">
      <c r="A6103"/>
    </row>
    <row r="6104" spans="1:1">
      <c r="A6104"/>
    </row>
    <row r="6105" spans="1:1">
      <c r="A6105"/>
    </row>
    <row r="6106" spans="1:1">
      <c r="A6106"/>
    </row>
    <row r="6107" spans="1:1">
      <c r="A6107"/>
    </row>
    <row r="6108" spans="1:1">
      <c r="A6108"/>
    </row>
    <row r="6109" spans="1:1">
      <c r="A6109"/>
    </row>
    <row r="6110" spans="1:1">
      <c r="A6110"/>
    </row>
    <row r="6111" spans="1:1">
      <c r="A6111"/>
    </row>
    <row r="6112" spans="1:1">
      <c r="A6112"/>
    </row>
    <row r="6113" spans="1:1">
      <c r="A6113"/>
    </row>
    <row r="6114" spans="1:1">
      <c r="A6114"/>
    </row>
    <row r="6115" spans="1:1">
      <c r="A6115"/>
    </row>
    <row r="6116" spans="1:1">
      <c r="A6116"/>
    </row>
    <row r="6117" spans="1:1">
      <c r="A6117"/>
    </row>
    <row r="6118" spans="1:1">
      <c r="A6118"/>
    </row>
    <row r="6119" spans="1:1">
      <c r="A6119"/>
    </row>
    <row r="6120" spans="1:1">
      <c r="A6120"/>
    </row>
    <row r="6121" spans="1:1">
      <c r="A6121"/>
    </row>
    <row r="6122" spans="1:1">
      <c r="A6122"/>
    </row>
    <row r="6123" spans="1:1">
      <c r="A6123"/>
    </row>
    <row r="6124" spans="1:1">
      <c r="A6124"/>
    </row>
    <row r="6125" spans="1:1">
      <c r="A6125"/>
    </row>
    <row r="6126" spans="1:1">
      <c r="A6126"/>
    </row>
    <row r="6127" spans="1:1">
      <c r="A6127"/>
    </row>
    <row r="6128" spans="1:1">
      <c r="A6128"/>
    </row>
    <row r="6129" spans="1:1">
      <c r="A6129"/>
    </row>
    <row r="6130" spans="1:1">
      <c r="A6130"/>
    </row>
    <row r="6131" spans="1:1">
      <c r="A6131"/>
    </row>
    <row r="6132" spans="1:1">
      <c r="A6132"/>
    </row>
    <row r="6133" spans="1:1">
      <c r="A6133"/>
    </row>
    <row r="6134" spans="1:1">
      <c r="A6134"/>
    </row>
    <row r="6135" spans="1:1">
      <c r="A6135"/>
    </row>
    <row r="6136" spans="1:1">
      <c r="A6136"/>
    </row>
    <row r="6137" spans="1:1">
      <c r="A6137"/>
    </row>
    <row r="6138" spans="1:1">
      <c r="A6138"/>
    </row>
    <row r="6139" spans="1:1">
      <c r="A6139"/>
    </row>
    <row r="6140" spans="1:1">
      <c r="A6140"/>
    </row>
    <row r="6141" spans="1:1">
      <c r="A6141"/>
    </row>
    <row r="6142" spans="1:1">
      <c r="A6142"/>
    </row>
    <row r="6143" spans="1:1">
      <c r="A6143"/>
    </row>
    <row r="6144" spans="1:1">
      <c r="A6144"/>
    </row>
    <row r="6145" spans="1:1">
      <c r="A6145"/>
    </row>
    <row r="6146" spans="1:1">
      <c r="A6146"/>
    </row>
    <row r="6147" spans="1:1">
      <c r="A6147"/>
    </row>
    <row r="6148" spans="1:1">
      <c r="A6148"/>
    </row>
    <row r="6149" spans="1:1">
      <c r="A6149"/>
    </row>
    <row r="6150" spans="1:1">
      <c r="A6150"/>
    </row>
    <row r="6151" spans="1:1">
      <c r="A6151"/>
    </row>
    <row r="6152" spans="1:1">
      <c r="A6152"/>
    </row>
    <row r="6153" spans="1:1">
      <c r="A6153"/>
    </row>
    <row r="6154" spans="1:1">
      <c r="A6154"/>
    </row>
    <row r="6155" spans="1:1">
      <c r="A6155"/>
    </row>
    <row r="6156" spans="1:1">
      <c r="A6156"/>
    </row>
    <row r="6157" spans="1:1">
      <c r="A6157"/>
    </row>
    <row r="6158" spans="1:1">
      <c r="A6158"/>
    </row>
    <row r="6159" spans="1:1">
      <c r="A6159"/>
    </row>
    <row r="6160" spans="1:1">
      <c r="A6160"/>
    </row>
    <row r="6161" spans="1:1">
      <c r="A6161"/>
    </row>
    <row r="6162" spans="1:1">
      <c r="A6162"/>
    </row>
    <row r="6163" spans="1:1">
      <c r="A6163"/>
    </row>
    <row r="6164" spans="1:1">
      <c r="A6164"/>
    </row>
    <row r="6165" spans="1:1">
      <c r="A6165"/>
    </row>
    <row r="6166" spans="1:1">
      <c r="A6166"/>
    </row>
    <row r="6167" spans="1:1">
      <c r="A6167"/>
    </row>
    <row r="6168" spans="1:1">
      <c r="A6168"/>
    </row>
    <row r="6169" spans="1:1">
      <c r="A6169"/>
    </row>
    <row r="6170" spans="1:1">
      <c r="A6170"/>
    </row>
    <row r="6171" spans="1:1">
      <c r="A6171"/>
    </row>
    <row r="6172" spans="1:1">
      <c r="A6172"/>
    </row>
    <row r="6173" spans="1:1">
      <c r="A6173"/>
    </row>
    <row r="6174" spans="1:1">
      <c r="A6174"/>
    </row>
    <row r="6175" spans="1:1">
      <c r="A6175"/>
    </row>
    <row r="6176" spans="1:1">
      <c r="A6176"/>
    </row>
    <row r="6177" spans="1:1">
      <c r="A6177"/>
    </row>
    <row r="6178" spans="1:1">
      <c r="A6178"/>
    </row>
    <row r="6179" spans="1:1">
      <c r="A6179"/>
    </row>
    <row r="6180" spans="1:1">
      <c r="A6180"/>
    </row>
    <row r="6181" spans="1:1">
      <c r="A6181"/>
    </row>
    <row r="6182" spans="1:1">
      <c r="A6182"/>
    </row>
    <row r="6183" spans="1:1">
      <c r="A6183"/>
    </row>
    <row r="6184" spans="1:1">
      <c r="A6184"/>
    </row>
    <row r="6185" spans="1:1">
      <c r="A6185"/>
    </row>
    <row r="6186" spans="1:1">
      <c r="A6186"/>
    </row>
    <row r="6187" spans="1:1">
      <c r="A6187"/>
    </row>
    <row r="6188" spans="1:1">
      <c r="A6188"/>
    </row>
    <row r="6189" spans="1:1">
      <c r="A6189"/>
    </row>
    <row r="6190" spans="1:1">
      <c r="A6190"/>
    </row>
    <row r="6191" spans="1:1">
      <c r="A6191"/>
    </row>
    <row r="6192" spans="1:1">
      <c r="A6192"/>
    </row>
    <row r="6193" spans="1:1">
      <c r="A6193"/>
    </row>
    <row r="6194" spans="1:1">
      <c r="A6194"/>
    </row>
    <row r="6195" spans="1:1">
      <c r="A6195"/>
    </row>
    <row r="6196" spans="1:1">
      <c r="A6196"/>
    </row>
    <row r="6197" spans="1:1">
      <c r="A6197"/>
    </row>
    <row r="6198" spans="1:1">
      <c r="A6198"/>
    </row>
    <row r="6199" spans="1:1">
      <c r="A6199"/>
    </row>
    <row r="6200" spans="1:1">
      <c r="A6200"/>
    </row>
    <row r="6201" spans="1:1">
      <c r="A6201"/>
    </row>
    <row r="6202" spans="1:1">
      <c r="A6202"/>
    </row>
    <row r="6203" spans="1:1">
      <c r="A6203"/>
    </row>
    <row r="6204" spans="1:1">
      <c r="A6204"/>
    </row>
    <row r="6205" spans="1:1">
      <c r="A6205"/>
    </row>
    <row r="6206" spans="1:1">
      <c r="A6206"/>
    </row>
    <row r="6207" spans="1:1">
      <c r="A6207"/>
    </row>
    <row r="6208" spans="1:1">
      <c r="A6208"/>
    </row>
    <row r="6209" spans="1:1">
      <c r="A6209"/>
    </row>
    <row r="6210" spans="1:1">
      <c r="A6210"/>
    </row>
    <row r="6211" spans="1:1">
      <c r="A6211"/>
    </row>
    <row r="6212" spans="1:1">
      <c r="A6212"/>
    </row>
    <row r="6213" spans="1:1">
      <c r="A6213"/>
    </row>
    <row r="6214" spans="1:1">
      <c r="A6214"/>
    </row>
    <row r="6215" spans="1:1">
      <c r="A6215"/>
    </row>
    <row r="6216" spans="1:1">
      <c r="A6216"/>
    </row>
    <row r="6217" spans="1:1">
      <c r="A6217"/>
    </row>
    <row r="6218" spans="1:1">
      <c r="A6218"/>
    </row>
    <row r="6219" spans="1:1">
      <c r="A6219"/>
    </row>
    <row r="6220" spans="1:1">
      <c r="A6220"/>
    </row>
    <row r="6221" spans="1:1">
      <c r="A6221"/>
    </row>
    <row r="6222" spans="1:1">
      <c r="A6222"/>
    </row>
    <row r="6223" spans="1:1">
      <c r="A6223"/>
    </row>
    <row r="6224" spans="1:1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/>
    </row>
    <row r="7782" spans="1:1">
      <c r="A7782"/>
    </row>
    <row r="7783" spans="1:1">
      <c r="A7783"/>
    </row>
    <row r="7784" spans="1:1">
      <c r="A7784"/>
    </row>
    <row r="7785" spans="1:1">
      <c r="A7785"/>
    </row>
    <row r="7786" spans="1:1">
      <c r="A7786"/>
    </row>
    <row r="7787" spans="1:1">
      <c r="A7787"/>
    </row>
    <row r="7788" spans="1:1">
      <c r="A7788"/>
    </row>
    <row r="7789" spans="1:1">
      <c r="A7789"/>
    </row>
    <row r="7790" spans="1:1">
      <c r="A7790"/>
    </row>
    <row r="7791" spans="1:1">
      <c r="A7791"/>
    </row>
    <row r="7792" spans="1:1">
      <c r="A7792"/>
    </row>
    <row r="7793" spans="1:1">
      <c r="A7793"/>
    </row>
    <row r="7794" spans="1:1">
      <c r="A7794"/>
    </row>
    <row r="7795" spans="1:1">
      <c r="A7795"/>
    </row>
    <row r="7796" spans="1:1">
      <c r="A7796"/>
    </row>
    <row r="7797" spans="1:1">
      <c r="A7797"/>
    </row>
    <row r="7798" spans="1:1">
      <c r="A7798"/>
    </row>
    <row r="7799" spans="1:1">
      <c r="A7799"/>
    </row>
    <row r="7800" spans="1:1">
      <c r="A7800"/>
    </row>
    <row r="7801" spans="1:1">
      <c r="A7801"/>
    </row>
    <row r="7802" spans="1:1">
      <c r="A7802"/>
    </row>
    <row r="7803" spans="1:1">
      <c r="A7803"/>
    </row>
    <row r="7804" spans="1:1">
      <c r="A7804"/>
    </row>
    <row r="7805" spans="1:1">
      <c r="A7805"/>
    </row>
    <row r="7806" spans="1:1">
      <c r="A7806"/>
    </row>
    <row r="7807" spans="1:1">
      <c r="A7807"/>
    </row>
    <row r="7808" spans="1:1">
      <c r="A7808"/>
    </row>
    <row r="7809" spans="1:1">
      <c r="A7809"/>
    </row>
    <row r="7810" spans="1:1">
      <c r="A7810"/>
    </row>
    <row r="7811" spans="1:1">
      <c r="A7811"/>
    </row>
    <row r="7812" spans="1:1">
      <c r="A7812"/>
    </row>
    <row r="7813" spans="1:1">
      <c r="A7813"/>
    </row>
    <row r="7814" spans="1:1">
      <c r="A7814"/>
    </row>
    <row r="7815" spans="1:1">
      <c r="A7815"/>
    </row>
    <row r="7816" spans="1:1">
      <c r="A7816"/>
    </row>
    <row r="7817" spans="1:1">
      <c r="A7817"/>
    </row>
    <row r="7818" spans="1:1">
      <c r="A7818"/>
    </row>
    <row r="7819" spans="1:1">
      <c r="A7819"/>
    </row>
    <row r="7820" spans="1:1">
      <c r="A7820"/>
    </row>
    <row r="7821" spans="1:1">
      <c r="A7821"/>
    </row>
    <row r="7822" spans="1:1">
      <c r="A7822"/>
    </row>
    <row r="7823" spans="1:1">
      <c r="A7823"/>
    </row>
    <row r="7824" spans="1:1">
      <c r="A7824"/>
    </row>
    <row r="7825" spans="1:1">
      <c r="A7825"/>
    </row>
    <row r="7826" spans="1:1">
      <c r="A7826"/>
    </row>
    <row r="7827" spans="1:1">
      <c r="A7827"/>
    </row>
    <row r="7828" spans="1:1">
      <c r="A7828"/>
    </row>
    <row r="7829" spans="1:1">
      <c r="A7829"/>
    </row>
    <row r="7830" spans="1:1">
      <c r="A7830"/>
    </row>
    <row r="7831" spans="1:1">
      <c r="A7831"/>
    </row>
    <row r="7832" spans="1:1">
      <c r="A7832"/>
    </row>
    <row r="7833" spans="1:1">
      <c r="A7833"/>
    </row>
    <row r="7834" spans="1:1">
      <c r="A7834"/>
    </row>
    <row r="7835" spans="1:1">
      <c r="A7835"/>
    </row>
    <row r="7836" spans="1:1">
      <c r="A7836"/>
    </row>
    <row r="7837" spans="1:1">
      <c r="A7837"/>
    </row>
    <row r="7838" spans="1:1">
      <c r="A7838"/>
    </row>
    <row r="7839" spans="1:1">
      <c r="A7839"/>
    </row>
    <row r="7840" spans="1:1">
      <c r="A7840"/>
    </row>
    <row r="7841" spans="1:1">
      <c r="A7841"/>
    </row>
    <row r="7842" spans="1:1">
      <c r="A7842"/>
    </row>
    <row r="7843" spans="1:1">
      <c r="A7843"/>
    </row>
    <row r="7844" spans="1:1">
      <c r="A7844"/>
    </row>
    <row r="7845" spans="1:1">
      <c r="A7845"/>
    </row>
    <row r="7846" spans="1:1">
      <c r="A7846"/>
    </row>
    <row r="7847" spans="1:1">
      <c r="A7847"/>
    </row>
    <row r="7848" spans="1:1">
      <c r="A7848"/>
    </row>
    <row r="7849" spans="1:1">
      <c r="A7849"/>
    </row>
    <row r="7850" spans="1:1">
      <c r="A7850"/>
    </row>
    <row r="7851" spans="1:1">
      <c r="A7851"/>
    </row>
    <row r="7852" spans="1:1">
      <c r="A7852"/>
    </row>
    <row r="7853" spans="1:1">
      <c r="A7853"/>
    </row>
    <row r="7854" spans="1:1">
      <c r="A7854"/>
    </row>
    <row r="7855" spans="1:1">
      <c r="A7855"/>
    </row>
    <row r="7856" spans="1:1">
      <c r="A7856"/>
    </row>
    <row r="7857" spans="1:1">
      <c r="A7857"/>
    </row>
    <row r="7858" spans="1:1">
      <c r="A7858"/>
    </row>
    <row r="7859" spans="1:1">
      <c r="A7859"/>
    </row>
    <row r="7860" spans="1:1">
      <c r="A7860"/>
    </row>
    <row r="7861" spans="1:1">
      <c r="A7861"/>
    </row>
    <row r="7862" spans="1:1">
      <c r="A7862"/>
    </row>
    <row r="7863" spans="1:1">
      <c r="A7863"/>
    </row>
    <row r="7864" spans="1:1">
      <c r="A7864"/>
    </row>
    <row r="7865" spans="1:1">
      <c r="A7865"/>
    </row>
    <row r="7866" spans="1:1">
      <c r="A7866"/>
    </row>
    <row r="7867" spans="1:1">
      <c r="A7867"/>
    </row>
    <row r="7868" spans="1:1">
      <c r="A7868"/>
    </row>
    <row r="7869" spans="1:1">
      <c r="A7869"/>
    </row>
    <row r="7870" spans="1:1">
      <c r="A7870"/>
    </row>
    <row r="7871" spans="1:1">
      <c r="A7871"/>
    </row>
    <row r="7872" spans="1:1">
      <c r="A7872"/>
    </row>
    <row r="7873" spans="1:1">
      <c r="A7873"/>
    </row>
    <row r="7874" spans="1:1">
      <c r="A7874"/>
    </row>
    <row r="7875" spans="1:1">
      <c r="A7875"/>
    </row>
    <row r="7876" spans="1:1">
      <c r="A7876"/>
    </row>
    <row r="7877" spans="1:1">
      <c r="A7877"/>
    </row>
    <row r="7878" spans="1:1">
      <c r="A7878"/>
    </row>
    <row r="7879" spans="1:1">
      <c r="A7879"/>
    </row>
    <row r="7880" spans="1:1">
      <c r="A7880"/>
    </row>
    <row r="7881" spans="1:1">
      <c r="A7881"/>
    </row>
    <row r="7882" spans="1:1">
      <c r="A7882"/>
    </row>
    <row r="7883" spans="1:1">
      <c r="A7883"/>
    </row>
    <row r="7884" spans="1:1">
      <c r="A7884"/>
    </row>
    <row r="7885" spans="1:1">
      <c r="A7885"/>
    </row>
    <row r="7886" spans="1:1">
      <c r="A7886"/>
    </row>
    <row r="7887" spans="1:1">
      <c r="A7887"/>
    </row>
    <row r="7888" spans="1:1">
      <c r="A7888"/>
    </row>
    <row r="7889" spans="1:1">
      <c r="A7889"/>
    </row>
    <row r="7890" spans="1:1">
      <c r="A7890"/>
    </row>
    <row r="7891" spans="1:1">
      <c r="A7891"/>
    </row>
    <row r="7892" spans="1:1">
      <c r="A7892"/>
    </row>
    <row r="7893" spans="1:1">
      <c r="A7893"/>
    </row>
    <row r="7894" spans="1:1">
      <c r="A7894"/>
    </row>
    <row r="7895" spans="1:1">
      <c r="A7895"/>
    </row>
    <row r="7896" spans="1:1">
      <c r="A7896"/>
    </row>
    <row r="7897" spans="1:1">
      <c r="A7897"/>
    </row>
    <row r="7898" spans="1:1">
      <c r="A7898"/>
    </row>
    <row r="7899" spans="1:1">
      <c r="A7899"/>
    </row>
    <row r="7900" spans="1:1">
      <c r="A7900"/>
    </row>
    <row r="7901" spans="1:1">
      <c r="A7901"/>
    </row>
    <row r="7902" spans="1:1">
      <c r="A7902"/>
    </row>
    <row r="7903" spans="1:1">
      <c r="A7903"/>
    </row>
    <row r="7904" spans="1:1">
      <c r="A7904"/>
    </row>
    <row r="7905" spans="1:1">
      <c r="A7905"/>
    </row>
    <row r="7906" spans="1:1">
      <c r="A7906"/>
    </row>
    <row r="7907" spans="1:1">
      <c r="A7907"/>
    </row>
    <row r="7908" spans="1:1">
      <c r="A7908"/>
    </row>
    <row r="7909" spans="1:1">
      <c r="A7909"/>
    </row>
    <row r="7910" spans="1:1">
      <c r="A7910"/>
    </row>
    <row r="7911" spans="1:1">
      <c r="A7911"/>
    </row>
    <row r="7912" spans="1:1">
      <c r="A7912"/>
    </row>
    <row r="7913" spans="1:1">
      <c r="A7913"/>
    </row>
    <row r="7914" spans="1:1">
      <c r="A7914"/>
    </row>
    <row r="7915" spans="1:1">
      <c r="A7915"/>
    </row>
    <row r="7916" spans="1:1">
      <c r="A7916"/>
    </row>
    <row r="7917" spans="1:1">
      <c r="A7917"/>
    </row>
    <row r="7918" spans="1:1">
      <c r="A7918"/>
    </row>
    <row r="7919" spans="1:1">
      <c r="A7919"/>
    </row>
    <row r="7920" spans="1:1">
      <c r="A7920"/>
    </row>
    <row r="7921" spans="1:1">
      <c r="A7921"/>
    </row>
    <row r="7922" spans="1:1">
      <c r="A7922"/>
    </row>
    <row r="7923" spans="1:1">
      <c r="A7923"/>
    </row>
    <row r="7924" spans="1:1">
      <c r="A7924"/>
    </row>
    <row r="7925" spans="1:1">
      <c r="A7925"/>
    </row>
    <row r="7926" spans="1:1">
      <c r="A7926"/>
    </row>
    <row r="7927" spans="1:1">
      <c r="A7927"/>
    </row>
    <row r="7928" spans="1:1">
      <c r="A7928"/>
    </row>
    <row r="7929" spans="1:1">
      <c r="A7929"/>
    </row>
    <row r="7930" spans="1:1">
      <c r="A7930"/>
    </row>
    <row r="7931" spans="1:1">
      <c r="A7931"/>
    </row>
    <row r="7932" spans="1:1">
      <c r="A7932"/>
    </row>
    <row r="7933" spans="1:1">
      <c r="A7933"/>
    </row>
    <row r="7934" spans="1:1">
      <c r="A7934"/>
    </row>
    <row r="7935" spans="1:1">
      <c r="A7935"/>
    </row>
    <row r="7936" spans="1:1">
      <c r="A7936"/>
    </row>
    <row r="7937" spans="1:1">
      <c r="A7937"/>
    </row>
    <row r="7938" spans="1:1">
      <c r="A7938"/>
    </row>
    <row r="7939" spans="1:1">
      <c r="A7939"/>
    </row>
    <row r="7940" spans="1:1">
      <c r="A7940"/>
    </row>
    <row r="7941" spans="1:1">
      <c r="A7941"/>
    </row>
    <row r="7942" spans="1:1">
      <c r="A7942"/>
    </row>
    <row r="7943" spans="1:1">
      <c r="A7943"/>
    </row>
    <row r="7944" spans="1:1">
      <c r="A7944"/>
    </row>
    <row r="7945" spans="1:1">
      <c r="A7945"/>
    </row>
    <row r="7946" spans="1:1">
      <c r="A7946"/>
    </row>
    <row r="7947" spans="1:1">
      <c r="A7947"/>
    </row>
    <row r="7948" spans="1:1">
      <c r="A7948"/>
    </row>
    <row r="7949" spans="1:1">
      <c r="A7949"/>
    </row>
    <row r="7950" spans="1:1">
      <c r="A7950"/>
    </row>
    <row r="7951" spans="1:1">
      <c r="A7951"/>
    </row>
    <row r="7952" spans="1:1">
      <c r="A7952"/>
    </row>
    <row r="7953" spans="1:1">
      <c r="A7953"/>
    </row>
    <row r="7954" spans="1:1">
      <c r="A7954"/>
    </row>
    <row r="7955" spans="1:1">
      <c r="A7955"/>
    </row>
    <row r="7956" spans="1:1">
      <c r="A7956"/>
    </row>
    <row r="7957" spans="1:1">
      <c r="A7957"/>
    </row>
    <row r="7958" spans="1:1">
      <c r="A7958"/>
    </row>
    <row r="7959" spans="1:1">
      <c r="A7959"/>
    </row>
    <row r="7960" spans="1:1">
      <c r="A7960"/>
    </row>
    <row r="7961" spans="1:1">
      <c r="A7961"/>
    </row>
    <row r="7962" spans="1:1">
      <c r="A7962"/>
    </row>
    <row r="7963" spans="1:1">
      <c r="A7963"/>
    </row>
    <row r="7964" spans="1:1">
      <c r="A7964"/>
    </row>
    <row r="7965" spans="1:1">
      <c r="A7965"/>
    </row>
    <row r="7966" spans="1:1">
      <c r="A7966"/>
    </row>
    <row r="7967" spans="1:1">
      <c r="A7967"/>
    </row>
    <row r="7968" spans="1:1">
      <c r="A7968"/>
    </row>
    <row r="7969" spans="1:1">
      <c r="A7969"/>
    </row>
    <row r="7970" spans="1:1">
      <c r="A7970"/>
    </row>
    <row r="7971" spans="1:1">
      <c r="A7971"/>
    </row>
    <row r="7972" spans="1:1">
      <c r="A7972"/>
    </row>
    <row r="7973" spans="1:1">
      <c r="A7973"/>
    </row>
    <row r="7974" spans="1:1">
      <c r="A7974"/>
    </row>
    <row r="7975" spans="1:1">
      <c r="A7975"/>
    </row>
    <row r="7976" spans="1:1">
      <c r="A7976"/>
    </row>
    <row r="7977" spans="1:1">
      <c r="A7977"/>
    </row>
    <row r="7978" spans="1:1">
      <c r="A7978"/>
    </row>
    <row r="7979" spans="1:1">
      <c r="A7979"/>
    </row>
    <row r="7980" spans="1:1">
      <c r="A7980"/>
    </row>
    <row r="7981" spans="1:1">
      <c r="A7981"/>
    </row>
    <row r="7982" spans="1:1">
      <c r="A7982"/>
    </row>
    <row r="7983" spans="1:1">
      <c r="A7983"/>
    </row>
    <row r="7984" spans="1:1">
      <c r="A7984"/>
    </row>
    <row r="7985" spans="1:1">
      <c r="A7985"/>
    </row>
    <row r="7986" spans="1:1">
      <c r="A7986"/>
    </row>
    <row r="7987" spans="1:1">
      <c r="A7987"/>
    </row>
    <row r="7988" spans="1:1">
      <c r="A7988"/>
    </row>
    <row r="7989" spans="1:1">
      <c r="A7989"/>
    </row>
    <row r="7990" spans="1:1">
      <c r="A7990"/>
    </row>
    <row r="7991" spans="1:1">
      <c r="A7991"/>
    </row>
    <row r="7992" spans="1:1">
      <c r="A7992"/>
    </row>
    <row r="7993" spans="1:1">
      <c r="A7993"/>
    </row>
    <row r="7994" spans="1:1">
      <c r="A7994"/>
    </row>
    <row r="7995" spans="1:1">
      <c r="A7995"/>
    </row>
    <row r="7996" spans="1:1">
      <c r="A7996"/>
    </row>
    <row r="7997" spans="1:1">
      <c r="A7997"/>
    </row>
    <row r="7998" spans="1:1">
      <c r="A7998"/>
    </row>
    <row r="7999" spans="1:1">
      <c r="A7999"/>
    </row>
    <row r="8000" spans="1:1">
      <c r="A8000"/>
    </row>
    <row r="8001" spans="1:1">
      <c r="A8001"/>
    </row>
    <row r="8002" spans="1:1">
      <c r="A8002"/>
    </row>
    <row r="8003" spans="1:1">
      <c r="A8003"/>
    </row>
    <row r="8004" spans="1:1">
      <c r="A8004"/>
    </row>
    <row r="8005" spans="1:1">
      <c r="A8005"/>
    </row>
    <row r="8006" spans="1:1">
      <c r="A8006"/>
    </row>
    <row r="8007" spans="1:1">
      <c r="A8007"/>
    </row>
    <row r="8008" spans="1:1">
      <c r="A8008"/>
    </row>
    <row r="8009" spans="1:1">
      <c r="A8009"/>
    </row>
    <row r="8010" spans="1:1">
      <c r="A8010"/>
    </row>
    <row r="8011" spans="1:1">
      <c r="A8011"/>
    </row>
    <row r="8012" spans="1:1">
      <c r="A8012"/>
    </row>
    <row r="8013" spans="1:1">
      <c r="A8013"/>
    </row>
    <row r="8014" spans="1:1">
      <c r="A8014"/>
    </row>
    <row r="8015" spans="1:1">
      <c r="A8015"/>
    </row>
    <row r="8016" spans="1:1">
      <c r="A8016"/>
    </row>
    <row r="8017" spans="1:1">
      <c r="A8017"/>
    </row>
    <row r="8018" spans="1:1">
      <c r="A8018"/>
    </row>
    <row r="8019" spans="1:1">
      <c r="A8019"/>
    </row>
    <row r="8020" spans="1:1">
      <c r="A8020"/>
    </row>
    <row r="8021" spans="1:1">
      <c r="A8021"/>
    </row>
    <row r="8022" spans="1:1">
      <c r="A8022"/>
    </row>
    <row r="8023" spans="1:1">
      <c r="A8023"/>
    </row>
    <row r="8024" spans="1:1">
      <c r="A8024"/>
    </row>
    <row r="8025" spans="1:1">
      <c r="A8025"/>
    </row>
    <row r="8026" spans="1:1">
      <c r="A8026"/>
    </row>
    <row r="8027" spans="1:1">
      <c r="A8027"/>
    </row>
    <row r="8028" spans="1:1">
      <c r="A8028"/>
    </row>
    <row r="8029" spans="1:1">
      <c r="A8029"/>
    </row>
    <row r="8030" spans="1:1">
      <c r="A8030"/>
    </row>
    <row r="8031" spans="1:1">
      <c r="A8031"/>
    </row>
    <row r="8032" spans="1:1">
      <c r="A8032"/>
    </row>
    <row r="8033" spans="1:1">
      <c r="A8033"/>
    </row>
    <row r="8034" spans="1:1">
      <c r="A8034"/>
    </row>
    <row r="8035" spans="1:1">
      <c r="A8035"/>
    </row>
    <row r="8036" spans="1:1">
      <c r="A8036"/>
    </row>
    <row r="8037" spans="1:1">
      <c r="A8037"/>
    </row>
    <row r="8038" spans="1:1">
      <c r="A8038"/>
    </row>
    <row r="8039" spans="1:1">
      <c r="A8039"/>
    </row>
    <row r="8040" spans="1:1">
      <c r="A8040"/>
    </row>
    <row r="8041" spans="1:1">
      <c r="A8041"/>
    </row>
    <row r="8042" spans="1:1">
      <c r="A8042"/>
    </row>
    <row r="8043" spans="1:1">
      <c r="A8043"/>
    </row>
    <row r="8044" spans="1:1">
      <c r="A8044"/>
    </row>
    <row r="8045" spans="1:1">
      <c r="A8045"/>
    </row>
    <row r="8046" spans="1:1">
      <c r="A8046"/>
    </row>
    <row r="8047" spans="1:1">
      <c r="A8047"/>
    </row>
    <row r="8048" spans="1:1">
      <c r="A8048"/>
    </row>
    <row r="8049" spans="1:1">
      <c r="A8049"/>
    </row>
    <row r="8050" spans="1:1">
      <c r="A8050"/>
    </row>
    <row r="8051" spans="1:1">
      <c r="A8051"/>
    </row>
    <row r="8052" spans="1:1">
      <c r="A8052"/>
    </row>
    <row r="8053" spans="1:1">
      <c r="A8053"/>
    </row>
    <row r="8054" spans="1:1">
      <c r="A8054"/>
    </row>
    <row r="8055" spans="1:1">
      <c r="A8055"/>
    </row>
    <row r="8056" spans="1:1">
      <c r="A8056"/>
    </row>
    <row r="8057" spans="1:1">
      <c r="A8057"/>
    </row>
    <row r="8058" spans="1:1">
      <c r="A8058"/>
    </row>
    <row r="8059" spans="1:1">
      <c r="A8059"/>
    </row>
    <row r="8060" spans="1:1">
      <c r="A8060"/>
    </row>
    <row r="8061" spans="1:1">
      <c r="A8061"/>
    </row>
    <row r="8062" spans="1:1">
      <c r="A8062"/>
    </row>
    <row r="8063" spans="1:1">
      <c r="A8063"/>
    </row>
    <row r="8064" spans="1:1">
      <c r="A8064"/>
    </row>
    <row r="8065" spans="1:1">
      <c r="A8065"/>
    </row>
    <row r="8066" spans="1:1">
      <c r="A8066"/>
    </row>
    <row r="8067" spans="1:1">
      <c r="A8067"/>
    </row>
    <row r="8068" spans="1:1">
      <c r="A8068"/>
    </row>
    <row r="8069" spans="1:1">
      <c r="A8069"/>
    </row>
    <row r="8070" spans="1:1">
      <c r="A8070"/>
    </row>
    <row r="8071" spans="1:1">
      <c r="A8071"/>
    </row>
    <row r="8072" spans="1:1">
      <c r="A8072"/>
    </row>
    <row r="8073" spans="1:1">
      <c r="A8073"/>
    </row>
    <row r="8074" spans="1:1">
      <c r="A8074"/>
    </row>
    <row r="8075" spans="1:1">
      <c r="A8075"/>
    </row>
    <row r="8076" spans="1:1">
      <c r="A8076"/>
    </row>
    <row r="8077" spans="1:1">
      <c r="A8077"/>
    </row>
    <row r="8078" spans="1:1">
      <c r="A8078"/>
    </row>
    <row r="8079" spans="1:1">
      <c r="A8079"/>
    </row>
    <row r="8080" spans="1:1">
      <c r="A8080"/>
    </row>
    <row r="8081" spans="1:1">
      <c r="A8081"/>
    </row>
    <row r="8082" spans="1:1">
      <c r="A8082"/>
    </row>
    <row r="8083" spans="1:1">
      <c r="A8083"/>
    </row>
    <row r="8084" spans="1:1">
      <c r="A8084"/>
    </row>
    <row r="8085" spans="1:1">
      <c r="A8085"/>
    </row>
    <row r="8086" spans="1:1">
      <c r="A8086"/>
    </row>
    <row r="8087" spans="1:1">
      <c r="A8087"/>
    </row>
    <row r="8088" spans="1:1">
      <c r="A8088"/>
    </row>
    <row r="8089" spans="1:1">
      <c r="A8089"/>
    </row>
    <row r="8090" spans="1:1">
      <c r="A8090"/>
    </row>
    <row r="8091" spans="1:1">
      <c r="A8091"/>
    </row>
    <row r="8092" spans="1:1">
      <c r="A8092"/>
    </row>
    <row r="8093" spans="1:1">
      <c r="A8093"/>
    </row>
    <row r="8094" spans="1:1">
      <c r="A8094"/>
    </row>
    <row r="8095" spans="1:1">
      <c r="A8095"/>
    </row>
    <row r="8096" spans="1:1">
      <c r="A8096"/>
    </row>
    <row r="8097" spans="1:1">
      <c r="A8097"/>
    </row>
    <row r="8098" spans="1:1">
      <c r="A8098"/>
    </row>
    <row r="8099" spans="1:1">
      <c r="A8099"/>
    </row>
    <row r="8100" spans="1:1">
      <c r="A8100"/>
    </row>
    <row r="8101" spans="1:1">
      <c r="A8101"/>
    </row>
    <row r="8102" spans="1:1">
      <c r="A8102"/>
    </row>
    <row r="8103" spans="1:1">
      <c r="A8103"/>
    </row>
    <row r="8104" spans="1:1">
      <c r="A8104"/>
    </row>
    <row r="8105" spans="1:1">
      <c r="A8105"/>
    </row>
    <row r="8106" spans="1:1">
      <c r="A8106"/>
    </row>
    <row r="8107" spans="1:1">
      <c r="A8107"/>
    </row>
    <row r="8108" spans="1:1">
      <c r="A8108"/>
    </row>
    <row r="8109" spans="1:1">
      <c r="A8109"/>
    </row>
    <row r="8110" spans="1:1">
      <c r="A8110"/>
    </row>
    <row r="8111" spans="1:1">
      <c r="A8111"/>
    </row>
    <row r="8112" spans="1:1">
      <c r="A8112"/>
    </row>
    <row r="8113" spans="1:1">
      <c r="A8113"/>
    </row>
    <row r="8114" spans="1:1">
      <c r="A8114"/>
    </row>
    <row r="8115" spans="1:1">
      <c r="A8115"/>
    </row>
    <row r="8116" spans="1:1">
      <c r="A8116"/>
    </row>
    <row r="8117" spans="1:1">
      <c r="A8117"/>
    </row>
    <row r="8118" spans="1:1">
      <c r="A8118"/>
    </row>
    <row r="8119" spans="1:1">
      <c r="A8119"/>
    </row>
    <row r="8120" spans="1:1">
      <c r="A8120"/>
    </row>
    <row r="8121" spans="1:1">
      <c r="A8121"/>
    </row>
    <row r="8122" spans="1:1">
      <c r="A8122"/>
    </row>
    <row r="8123" spans="1:1">
      <c r="A8123"/>
    </row>
    <row r="8124" spans="1:1">
      <c r="A8124"/>
    </row>
    <row r="8125" spans="1:1">
      <c r="A8125"/>
    </row>
    <row r="8126" spans="1:1">
      <c r="A8126"/>
    </row>
    <row r="8127" spans="1:1">
      <c r="A8127"/>
    </row>
    <row r="8128" spans="1:1">
      <c r="A8128"/>
    </row>
    <row r="8129" spans="1:1">
      <c r="A8129"/>
    </row>
    <row r="8130" spans="1:1">
      <c r="A8130"/>
    </row>
    <row r="8131" spans="1:1">
      <c r="A8131"/>
    </row>
    <row r="8132" spans="1:1">
      <c r="A8132"/>
    </row>
    <row r="8133" spans="1:1">
      <c r="A8133"/>
    </row>
    <row r="8134" spans="1:1">
      <c r="A8134"/>
    </row>
    <row r="8135" spans="1:1">
      <c r="A8135"/>
    </row>
    <row r="8136" spans="1:1">
      <c r="A8136"/>
    </row>
    <row r="8137" spans="1:1">
      <c r="A8137"/>
    </row>
    <row r="8138" spans="1:1">
      <c r="A8138"/>
    </row>
    <row r="8139" spans="1:1">
      <c r="A8139"/>
    </row>
    <row r="8140" spans="1:1">
      <c r="A8140"/>
    </row>
    <row r="8141" spans="1:1">
      <c r="A8141"/>
    </row>
    <row r="8142" spans="1:1">
      <c r="A8142"/>
    </row>
    <row r="8143" spans="1:1">
      <c r="A8143"/>
    </row>
    <row r="8144" spans="1:1">
      <c r="A8144"/>
    </row>
    <row r="8145" spans="1:1">
      <c r="A8145"/>
    </row>
    <row r="8146" spans="1:1">
      <c r="A8146"/>
    </row>
    <row r="8147" spans="1:1">
      <c r="A8147"/>
    </row>
    <row r="8148" spans="1:1">
      <c r="A8148"/>
    </row>
    <row r="8149" spans="1:1">
      <c r="A8149"/>
    </row>
    <row r="8150" spans="1:1">
      <c r="A8150"/>
    </row>
    <row r="8151" spans="1:1">
      <c r="A8151"/>
    </row>
    <row r="8152" spans="1:1">
      <c r="A8152"/>
    </row>
    <row r="8153" spans="1:1">
      <c r="A8153"/>
    </row>
    <row r="8154" spans="1:1">
      <c r="A8154"/>
    </row>
    <row r="8155" spans="1:1">
      <c r="A8155"/>
    </row>
    <row r="8156" spans="1:1">
      <c r="A8156"/>
    </row>
    <row r="8157" spans="1:1">
      <c r="A8157"/>
    </row>
    <row r="8158" spans="1:1">
      <c r="A8158"/>
    </row>
    <row r="8159" spans="1:1">
      <c r="A8159"/>
    </row>
    <row r="8160" spans="1:1">
      <c r="A8160"/>
    </row>
    <row r="8161" spans="1:1">
      <c r="A8161"/>
    </row>
    <row r="8162" spans="1:1">
      <c r="A8162"/>
    </row>
    <row r="8163" spans="1:1">
      <c r="A8163"/>
    </row>
    <row r="8164" spans="1:1">
      <c r="A8164"/>
    </row>
    <row r="8165" spans="1:1">
      <c r="A8165"/>
    </row>
    <row r="8166" spans="1:1">
      <c r="A8166"/>
    </row>
    <row r="8167" spans="1:1">
      <c r="A8167"/>
    </row>
    <row r="8168" spans="1:1">
      <c r="A8168"/>
    </row>
    <row r="8169" spans="1:1">
      <c r="A8169"/>
    </row>
    <row r="8170" spans="1:1">
      <c r="A8170"/>
    </row>
    <row r="8171" spans="1:1">
      <c r="A8171"/>
    </row>
    <row r="8172" spans="1:1">
      <c r="A8172"/>
    </row>
    <row r="8173" spans="1:1">
      <c r="A8173"/>
    </row>
    <row r="8174" spans="1:1">
      <c r="A8174"/>
    </row>
    <row r="8175" spans="1:1">
      <c r="A8175"/>
    </row>
    <row r="8176" spans="1:1">
      <c r="A8176"/>
    </row>
    <row r="8177" spans="1:1">
      <c r="A8177"/>
    </row>
    <row r="8178" spans="1:1">
      <c r="A8178"/>
    </row>
    <row r="8179" spans="1:1">
      <c r="A8179"/>
    </row>
    <row r="8180" spans="1:1">
      <c r="A8180"/>
    </row>
    <row r="8181" spans="1:1">
      <c r="A8181"/>
    </row>
    <row r="8182" spans="1:1">
      <c r="A8182"/>
    </row>
    <row r="8183" spans="1:1">
      <c r="A8183"/>
    </row>
    <row r="8184" spans="1:1">
      <c r="A8184"/>
    </row>
    <row r="8185" spans="1:1">
      <c r="A8185"/>
    </row>
    <row r="8186" spans="1:1">
      <c r="A8186"/>
    </row>
    <row r="8187" spans="1:1">
      <c r="A8187"/>
    </row>
    <row r="8188" spans="1:1">
      <c r="A8188"/>
    </row>
    <row r="8189" spans="1:1">
      <c r="A8189"/>
    </row>
    <row r="8190" spans="1:1">
      <c r="A8190"/>
    </row>
    <row r="8191" spans="1:1">
      <c r="A8191"/>
    </row>
    <row r="8192" spans="1:1">
      <c r="A8192"/>
    </row>
    <row r="8193" spans="1:1">
      <c r="A8193"/>
    </row>
    <row r="8194" spans="1:1">
      <c r="A8194"/>
    </row>
    <row r="8195" spans="1:1">
      <c r="A8195"/>
    </row>
    <row r="8196" spans="1:1">
      <c r="A8196"/>
    </row>
    <row r="8197" spans="1:1">
      <c r="A8197"/>
    </row>
    <row r="8198" spans="1:1">
      <c r="A8198"/>
    </row>
    <row r="8199" spans="1:1">
      <c r="A8199"/>
    </row>
    <row r="8200" spans="1:1">
      <c r="A8200"/>
    </row>
    <row r="8201" spans="1:1">
      <c r="A8201"/>
    </row>
    <row r="8202" spans="1:1">
      <c r="A8202"/>
    </row>
    <row r="8203" spans="1:1">
      <c r="A8203"/>
    </row>
    <row r="8204" spans="1:1">
      <c r="A8204"/>
    </row>
    <row r="8205" spans="1:1">
      <c r="A8205"/>
    </row>
    <row r="8206" spans="1:1">
      <c r="A8206"/>
    </row>
    <row r="8207" spans="1:1">
      <c r="A8207"/>
    </row>
    <row r="8208" spans="1:1">
      <c r="A8208"/>
    </row>
    <row r="8209" spans="1:1">
      <c r="A8209"/>
    </row>
    <row r="8210" spans="1:1">
      <c r="A8210"/>
    </row>
    <row r="8211" spans="1:1">
      <c r="A8211"/>
    </row>
    <row r="8212" spans="1:1">
      <c r="A8212"/>
    </row>
    <row r="8213" spans="1:1">
      <c r="A8213"/>
    </row>
    <row r="8214" spans="1:1">
      <c r="A8214"/>
    </row>
    <row r="8215" spans="1:1">
      <c r="A8215"/>
    </row>
    <row r="8216" spans="1:1">
      <c r="A8216"/>
    </row>
    <row r="8217" spans="1:1">
      <c r="A8217"/>
    </row>
    <row r="8218" spans="1:1">
      <c r="A8218"/>
    </row>
    <row r="8219" spans="1:1">
      <c r="A8219"/>
    </row>
    <row r="8220" spans="1:1">
      <c r="A8220"/>
    </row>
    <row r="8221" spans="1:1">
      <c r="A8221"/>
    </row>
    <row r="8222" spans="1:1">
      <c r="A8222"/>
    </row>
    <row r="8223" spans="1:1">
      <c r="A8223"/>
    </row>
    <row r="8224" spans="1:1">
      <c r="A8224"/>
    </row>
    <row r="8225" spans="1:1">
      <c r="A8225"/>
    </row>
    <row r="8226" spans="1:1">
      <c r="A8226"/>
    </row>
    <row r="8227" spans="1:1">
      <c r="A8227"/>
    </row>
    <row r="8228" spans="1:1">
      <c r="A8228"/>
    </row>
    <row r="8229" spans="1:1">
      <c r="A8229"/>
    </row>
    <row r="8230" spans="1:1">
      <c r="A8230"/>
    </row>
    <row r="8231" spans="1:1">
      <c r="A8231"/>
    </row>
    <row r="8232" spans="1:1">
      <c r="A8232"/>
    </row>
    <row r="8233" spans="1:1">
      <c r="A8233"/>
    </row>
    <row r="8234" spans="1:1">
      <c r="A8234"/>
    </row>
    <row r="8235" spans="1:1">
      <c r="A8235"/>
    </row>
    <row r="8236" spans="1:1">
      <c r="A8236"/>
    </row>
    <row r="8237" spans="1:1">
      <c r="A8237"/>
    </row>
    <row r="8238" spans="1:1">
      <c r="A8238"/>
    </row>
    <row r="8239" spans="1:1">
      <c r="A8239"/>
    </row>
    <row r="8240" spans="1:1">
      <c r="A8240"/>
    </row>
    <row r="8241" spans="1:1">
      <c r="A8241"/>
    </row>
    <row r="8242" spans="1:1">
      <c r="A8242"/>
    </row>
    <row r="8243" spans="1:1">
      <c r="A8243"/>
    </row>
    <row r="8244" spans="1:1">
      <c r="A8244"/>
    </row>
    <row r="8245" spans="1:1">
      <c r="A8245"/>
    </row>
    <row r="8246" spans="1:1">
      <c r="A8246"/>
    </row>
    <row r="8247" spans="1:1">
      <c r="A8247"/>
    </row>
    <row r="8248" spans="1:1">
      <c r="A8248"/>
    </row>
    <row r="8249" spans="1:1">
      <c r="A8249"/>
    </row>
    <row r="8250" spans="1:1">
      <c r="A8250"/>
    </row>
    <row r="8251" spans="1:1">
      <c r="A8251"/>
    </row>
    <row r="8252" spans="1:1">
      <c r="A8252"/>
    </row>
    <row r="8253" spans="1:1">
      <c r="A8253"/>
    </row>
    <row r="8254" spans="1:1">
      <c r="A8254"/>
    </row>
    <row r="8255" spans="1:1">
      <c r="A8255"/>
    </row>
    <row r="8256" spans="1:1">
      <c r="A8256"/>
    </row>
    <row r="8257" spans="1:1">
      <c r="A8257"/>
    </row>
    <row r="8258" spans="1:1">
      <c r="A8258"/>
    </row>
    <row r="8259" spans="1:1">
      <c r="A8259"/>
    </row>
    <row r="8260" spans="1:1">
      <c r="A8260"/>
    </row>
    <row r="8261" spans="1:1">
      <c r="A8261"/>
    </row>
    <row r="8262" spans="1:1">
      <c r="A8262"/>
    </row>
    <row r="8263" spans="1:1">
      <c r="A8263"/>
    </row>
    <row r="8264" spans="1:1">
      <c r="A8264"/>
    </row>
    <row r="8265" spans="1:1">
      <c r="A8265"/>
    </row>
    <row r="8266" spans="1:1">
      <c r="A8266"/>
    </row>
    <row r="8267" spans="1:1">
      <c r="A8267"/>
    </row>
    <row r="8268" spans="1:1">
      <c r="A8268"/>
    </row>
    <row r="8269" spans="1:1">
      <c r="A8269"/>
    </row>
    <row r="8270" spans="1:1">
      <c r="A8270"/>
    </row>
    <row r="8271" spans="1:1">
      <c r="A8271"/>
    </row>
    <row r="8272" spans="1:1">
      <c r="A8272"/>
    </row>
    <row r="8273" spans="1:1">
      <c r="A8273"/>
    </row>
    <row r="8274" spans="1:1">
      <c r="A8274"/>
    </row>
    <row r="8275" spans="1:1">
      <c r="A8275"/>
    </row>
    <row r="8276" spans="1:1">
      <c r="A8276"/>
    </row>
    <row r="8277" spans="1:1">
      <c r="A8277"/>
    </row>
    <row r="8278" spans="1:1">
      <c r="A8278"/>
    </row>
    <row r="8279" spans="1:1">
      <c r="A8279"/>
    </row>
    <row r="8280" spans="1:1">
      <c r="A8280"/>
    </row>
    <row r="8281" spans="1:1">
      <c r="A8281"/>
    </row>
    <row r="8282" spans="1:1">
      <c r="A8282"/>
    </row>
    <row r="8283" spans="1:1">
      <c r="A8283"/>
    </row>
    <row r="8284" spans="1:1">
      <c r="A8284"/>
    </row>
    <row r="8285" spans="1:1">
      <c r="A8285"/>
    </row>
    <row r="8286" spans="1:1">
      <c r="A8286"/>
    </row>
    <row r="8287" spans="1:1">
      <c r="A8287"/>
    </row>
    <row r="8288" spans="1:1">
      <c r="A8288"/>
    </row>
    <row r="8289" spans="1:1">
      <c r="A8289"/>
    </row>
    <row r="8290" spans="1:1">
      <c r="A8290"/>
    </row>
    <row r="8291" spans="1:1">
      <c r="A8291"/>
    </row>
    <row r="8292" spans="1:1">
      <c r="A8292"/>
    </row>
    <row r="8293" spans="1:1">
      <c r="A8293"/>
    </row>
    <row r="8294" spans="1:1">
      <c r="A8294"/>
    </row>
    <row r="8295" spans="1:1">
      <c r="A8295"/>
    </row>
    <row r="8296" spans="1:1">
      <c r="A8296"/>
    </row>
    <row r="8297" spans="1:1">
      <c r="A8297"/>
    </row>
    <row r="8298" spans="1:1">
      <c r="A8298"/>
    </row>
    <row r="8299" spans="1:1">
      <c r="A8299"/>
    </row>
    <row r="8300" spans="1:1">
      <c r="A8300"/>
    </row>
    <row r="8301" spans="1:1">
      <c r="A8301"/>
    </row>
    <row r="8302" spans="1:1">
      <c r="A8302"/>
    </row>
    <row r="8303" spans="1:1">
      <c r="A8303"/>
    </row>
    <row r="8304" spans="1:1">
      <c r="A8304"/>
    </row>
    <row r="8305" spans="1:1">
      <c r="A8305"/>
    </row>
    <row r="8306" spans="1:1">
      <c r="A8306"/>
    </row>
    <row r="8307" spans="1:1">
      <c r="A8307"/>
    </row>
    <row r="8308" spans="1:1">
      <c r="A8308"/>
    </row>
    <row r="8309" spans="1:1">
      <c r="A8309"/>
    </row>
    <row r="8310" spans="1:1">
      <c r="A8310"/>
    </row>
    <row r="8311" spans="1:1">
      <c r="A8311"/>
    </row>
    <row r="8312" spans="1:1">
      <c r="A8312"/>
    </row>
    <row r="8313" spans="1:1">
      <c r="A8313"/>
    </row>
    <row r="8314" spans="1:1">
      <c r="A8314"/>
    </row>
    <row r="8315" spans="1:1">
      <c r="A8315"/>
    </row>
    <row r="8316" spans="1:1">
      <c r="A8316"/>
    </row>
    <row r="8317" spans="1:1">
      <c r="A8317"/>
    </row>
    <row r="8318" spans="1:1">
      <c r="A8318"/>
    </row>
    <row r="8319" spans="1:1">
      <c r="A8319"/>
    </row>
    <row r="8320" spans="1:1">
      <c r="A8320"/>
    </row>
    <row r="8321" spans="1:1">
      <c r="A8321"/>
    </row>
    <row r="8322" spans="1:1">
      <c r="A8322"/>
    </row>
    <row r="8323" spans="1:1">
      <c r="A8323"/>
    </row>
    <row r="8324" spans="1:1">
      <c r="A8324"/>
    </row>
    <row r="8325" spans="1:1">
      <c r="A8325"/>
    </row>
    <row r="8326" spans="1:1">
      <c r="A8326"/>
    </row>
    <row r="8327" spans="1:1">
      <c r="A8327"/>
    </row>
    <row r="8328" spans="1:1">
      <c r="A8328"/>
    </row>
    <row r="8329" spans="1:1">
      <c r="A8329"/>
    </row>
    <row r="8330" spans="1:1">
      <c r="A8330"/>
    </row>
    <row r="8331" spans="1:1">
      <c r="A8331"/>
    </row>
    <row r="8332" spans="1:1">
      <c r="A8332"/>
    </row>
    <row r="8333" spans="1:1">
      <c r="A8333"/>
    </row>
    <row r="8334" spans="1:1">
      <c r="A8334"/>
    </row>
    <row r="8335" spans="1:1">
      <c r="A8335"/>
    </row>
    <row r="8336" spans="1:1">
      <c r="A8336"/>
    </row>
    <row r="8337" spans="1:1">
      <c r="A8337"/>
    </row>
    <row r="8338" spans="1:1">
      <c r="A8338"/>
    </row>
    <row r="8339" spans="1:1">
      <c r="A8339"/>
    </row>
    <row r="8340" spans="1:1">
      <c r="A8340"/>
    </row>
    <row r="8341" spans="1:1">
      <c r="A8341"/>
    </row>
    <row r="8342" spans="1:1">
      <c r="A8342"/>
    </row>
    <row r="8343" spans="1:1">
      <c r="A8343"/>
    </row>
    <row r="8344" spans="1:1">
      <c r="A8344"/>
    </row>
    <row r="8345" spans="1:1">
      <c r="A8345"/>
    </row>
    <row r="8346" spans="1:1">
      <c r="A8346"/>
    </row>
    <row r="8347" spans="1:1">
      <c r="A8347"/>
    </row>
    <row r="8348" spans="1:1">
      <c r="A8348"/>
    </row>
    <row r="8349" spans="1:1">
      <c r="A8349"/>
    </row>
    <row r="8350" spans="1:1">
      <c r="A8350"/>
    </row>
    <row r="8351" spans="1:1">
      <c r="A8351"/>
    </row>
    <row r="8352" spans="1:1">
      <c r="A8352"/>
    </row>
    <row r="8353" spans="1:1">
      <c r="A8353"/>
    </row>
    <row r="8354" spans="1:1">
      <c r="A8354"/>
    </row>
    <row r="8355" spans="1:1">
      <c r="A8355"/>
    </row>
    <row r="8356" spans="1:1">
      <c r="A8356"/>
    </row>
    <row r="8357" spans="1:1">
      <c r="A8357"/>
    </row>
    <row r="8358" spans="1:1">
      <c r="A8358"/>
    </row>
    <row r="8359" spans="1:1">
      <c r="A8359"/>
    </row>
    <row r="8360" spans="1:1">
      <c r="A8360"/>
    </row>
    <row r="8361" spans="1:1">
      <c r="A8361"/>
    </row>
    <row r="8362" spans="1:1">
      <c r="A8362"/>
    </row>
    <row r="8363" spans="1:1">
      <c r="A8363"/>
    </row>
    <row r="8364" spans="1:1">
      <c r="A8364"/>
    </row>
    <row r="8365" spans="1:1">
      <c r="A8365"/>
    </row>
    <row r="8366" spans="1:1">
      <c r="A8366"/>
    </row>
    <row r="8367" spans="1:1">
      <c r="A8367"/>
    </row>
    <row r="8368" spans="1:1">
      <c r="A8368"/>
    </row>
    <row r="8369" spans="1:1">
      <c r="A8369"/>
    </row>
    <row r="8370" spans="1:1">
      <c r="A8370"/>
    </row>
    <row r="8371" spans="1:1">
      <c r="A8371"/>
    </row>
    <row r="8372" spans="1:1">
      <c r="A8372"/>
    </row>
    <row r="8373" spans="1:1">
      <c r="A8373"/>
    </row>
    <row r="8374" spans="1:1">
      <c r="A8374"/>
    </row>
    <row r="8375" spans="1:1">
      <c r="A8375"/>
    </row>
    <row r="8376" spans="1:1">
      <c r="A8376"/>
    </row>
    <row r="8377" spans="1:1">
      <c r="A8377"/>
    </row>
    <row r="8378" spans="1:1">
      <c r="A8378"/>
    </row>
    <row r="8379" spans="1:1">
      <c r="A8379"/>
    </row>
    <row r="8380" spans="1:1">
      <c r="A8380"/>
    </row>
    <row r="8381" spans="1:1">
      <c r="A8381"/>
    </row>
    <row r="8382" spans="1:1">
      <c r="A8382"/>
    </row>
    <row r="8383" spans="1:1">
      <c r="A8383"/>
    </row>
    <row r="8384" spans="1:1">
      <c r="A8384"/>
    </row>
    <row r="8385" spans="1:1">
      <c r="A8385"/>
    </row>
    <row r="8386" spans="1:1">
      <c r="A8386"/>
    </row>
    <row r="8387" spans="1:1">
      <c r="A8387"/>
    </row>
    <row r="8388" spans="1:1">
      <c r="A8388"/>
    </row>
    <row r="8389" spans="1:1">
      <c r="A8389"/>
    </row>
    <row r="8390" spans="1:1">
      <c r="A8390"/>
    </row>
    <row r="8391" spans="1:1">
      <c r="A8391"/>
    </row>
    <row r="8392" spans="1:1">
      <c r="A8392"/>
    </row>
    <row r="8393" spans="1:1">
      <c r="A8393"/>
    </row>
    <row r="8394" spans="1:1">
      <c r="A8394"/>
    </row>
    <row r="8395" spans="1:1">
      <c r="A8395"/>
    </row>
    <row r="8396" spans="1:1">
      <c r="A8396"/>
    </row>
    <row r="8397" spans="1:1">
      <c r="A8397"/>
    </row>
    <row r="8398" spans="1:1">
      <c r="A8398"/>
    </row>
    <row r="8399" spans="1:1">
      <c r="A8399"/>
    </row>
    <row r="8400" spans="1:1">
      <c r="A8400"/>
    </row>
    <row r="8401" spans="1:1">
      <c r="A8401"/>
    </row>
    <row r="8402" spans="1:1">
      <c r="A8402"/>
    </row>
    <row r="8403" spans="1:1">
      <c r="A8403"/>
    </row>
    <row r="8404" spans="1:1">
      <c r="A8404"/>
    </row>
    <row r="8405" spans="1:1">
      <c r="A8405"/>
    </row>
    <row r="8406" spans="1:1">
      <c r="A8406"/>
    </row>
    <row r="8407" spans="1:1">
      <c r="A8407"/>
    </row>
    <row r="8408" spans="1:1">
      <c r="A8408"/>
    </row>
    <row r="8409" spans="1:1">
      <c r="A8409"/>
    </row>
    <row r="8410" spans="1:1">
      <c r="A8410"/>
    </row>
    <row r="8411" spans="1:1">
      <c r="A8411"/>
    </row>
    <row r="8412" spans="1:1">
      <c r="A8412"/>
    </row>
    <row r="8413" spans="1:1">
      <c r="A8413"/>
    </row>
    <row r="8414" spans="1:1">
      <c r="A8414"/>
    </row>
    <row r="8415" spans="1:1">
      <c r="A8415"/>
    </row>
    <row r="8416" spans="1:1">
      <c r="A8416"/>
    </row>
    <row r="8417" spans="1:1">
      <c r="A8417"/>
    </row>
    <row r="8418" spans="1:1">
      <c r="A8418"/>
    </row>
    <row r="8419" spans="1:1">
      <c r="A8419"/>
    </row>
    <row r="8420" spans="1:1">
      <c r="A8420"/>
    </row>
    <row r="8421" spans="1:1">
      <c r="A8421"/>
    </row>
    <row r="8422" spans="1:1">
      <c r="A8422"/>
    </row>
    <row r="8423" spans="1:1">
      <c r="A8423"/>
    </row>
    <row r="8424" spans="1:1">
      <c r="A8424"/>
    </row>
    <row r="8425" spans="1:1">
      <c r="A8425"/>
    </row>
    <row r="8426" spans="1:1">
      <c r="A8426"/>
    </row>
    <row r="8427" spans="1:1">
      <c r="A8427"/>
    </row>
    <row r="8428" spans="1:1">
      <c r="A8428"/>
    </row>
    <row r="8429" spans="1:1">
      <c r="A8429"/>
    </row>
    <row r="8430" spans="1:1">
      <c r="A8430"/>
    </row>
    <row r="8431" spans="1:1">
      <c r="A8431"/>
    </row>
    <row r="8432" spans="1:1">
      <c r="A8432"/>
    </row>
    <row r="8433" spans="1:1">
      <c r="A8433"/>
    </row>
    <row r="8434" spans="1:1">
      <c r="A8434"/>
    </row>
    <row r="8435" spans="1:1">
      <c r="A8435"/>
    </row>
    <row r="8436" spans="1:1">
      <c r="A8436"/>
    </row>
    <row r="8437" spans="1:1">
      <c r="A8437"/>
    </row>
    <row r="8438" spans="1:1">
      <c r="A8438"/>
    </row>
    <row r="8439" spans="1:1">
      <c r="A8439"/>
    </row>
    <row r="8440" spans="1:1">
      <c r="A8440"/>
    </row>
    <row r="8441" spans="1:1">
      <c r="A8441"/>
    </row>
    <row r="8442" spans="1:1">
      <c r="A8442"/>
    </row>
    <row r="8443" spans="1:1">
      <c r="A8443"/>
    </row>
    <row r="8444" spans="1:1">
      <c r="A8444"/>
    </row>
    <row r="8445" spans="1:1">
      <c r="A8445"/>
    </row>
    <row r="8446" spans="1:1">
      <c r="A8446"/>
    </row>
    <row r="8447" spans="1:1">
      <c r="A8447"/>
    </row>
    <row r="8448" spans="1:1">
      <c r="A8448"/>
    </row>
    <row r="8449" spans="1:1">
      <c r="A8449"/>
    </row>
    <row r="8450" spans="1:1">
      <c r="A8450"/>
    </row>
    <row r="8451" spans="1:1">
      <c r="A8451"/>
    </row>
    <row r="8452" spans="1:1">
      <c r="A8452"/>
    </row>
    <row r="8453" spans="1:1">
      <c r="A8453"/>
    </row>
    <row r="8454" spans="1:1">
      <c r="A8454"/>
    </row>
    <row r="8455" spans="1:1">
      <c r="A8455"/>
    </row>
    <row r="8456" spans="1:1">
      <c r="A8456"/>
    </row>
    <row r="8457" spans="1:1">
      <c r="A8457"/>
    </row>
    <row r="8458" spans="1:1">
      <c r="A8458"/>
    </row>
    <row r="8459" spans="1:1">
      <c r="A8459"/>
    </row>
    <row r="8460" spans="1:1">
      <c r="A8460"/>
    </row>
    <row r="8461" spans="1:1">
      <c r="A8461"/>
    </row>
    <row r="8462" spans="1:1">
      <c r="A8462"/>
    </row>
    <row r="8463" spans="1:1">
      <c r="A8463"/>
    </row>
    <row r="8464" spans="1:1">
      <c r="A8464"/>
    </row>
    <row r="8465" spans="1:1">
      <c r="A8465"/>
    </row>
    <row r="8466" spans="1:1">
      <c r="A8466"/>
    </row>
    <row r="8467" spans="1:1">
      <c r="A8467"/>
    </row>
    <row r="8468" spans="1:1">
      <c r="A8468"/>
    </row>
    <row r="8469" spans="1:1">
      <c r="A8469"/>
    </row>
    <row r="8470" spans="1:1">
      <c r="A8470"/>
    </row>
    <row r="8471" spans="1:1">
      <c r="A8471"/>
    </row>
    <row r="8472" spans="1:1">
      <c r="A8472"/>
    </row>
    <row r="8473" spans="1:1">
      <c r="A8473"/>
    </row>
    <row r="8474" spans="1:1">
      <c r="A8474"/>
    </row>
    <row r="8475" spans="1:1">
      <c r="A8475"/>
    </row>
    <row r="8476" spans="1:1">
      <c r="A8476"/>
    </row>
    <row r="8477" spans="1:1">
      <c r="A8477"/>
    </row>
    <row r="8478" spans="1:1">
      <c r="A8478"/>
    </row>
    <row r="8479" spans="1:1">
      <c r="A8479"/>
    </row>
    <row r="8480" spans="1:1">
      <c r="A8480"/>
    </row>
    <row r="8481" spans="1:1">
      <c r="A8481"/>
    </row>
    <row r="8482" spans="1:1">
      <c r="A8482"/>
    </row>
    <row r="8483" spans="1:1">
      <c r="A8483"/>
    </row>
    <row r="8484" spans="1:1">
      <c r="A8484"/>
    </row>
    <row r="8485" spans="1:1">
      <c r="A8485"/>
    </row>
    <row r="8486" spans="1:1">
      <c r="A8486"/>
    </row>
    <row r="8487" spans="1:1">
      <c r="A8487"/>
    </row>
    <row r="8488" spans="1:1">
      <c r="A8488"/>
    </row>
    <row r="8489" spans="1:1">
      <c r="A8489"/>
    </row>
    <row r="8490" spans="1:1">
      <c r="A8490"/>
    </row>
    <row r="8491" spans="1:1">
      <c r="A8491"/>
    </row>
    <row r="8492" spans="1:1">
      <c r="A8492"/>
    </row>
    <row r="8493" spans="1:1">
      <c r="A8493"/>
    </row>
    <row r="8494" spans="1:1">
      <c r="A8494"/>
    </row>
    <row r="8495" spans="1:1">
      <c r="A8495"/>
    </row>
    <row r="8496" spans="1:1">
      <c r="A8496"/>
    </row>
    <row r="8497" spans="1:1">
      <c r="A8497"/>
    </row>
    <row r="8498" spans="1:1">
      <c r="A8498"/>
    </row>
    <row r="8499" spans="1:1">
      <c r="A8499"/>
    </row>
    <row r="8500" spans="1:1">
      <c r="A8500"/>
    </row>
    <row r="8501" spans="1:1">
      <c r="A8501"/>
    </row>
    <row r="8502" spans="1:1">
      <c r="A8502"/>
    </row>
    <row r="8503" spans="1:1">
      <c r="A8503"/>
    </row>
    <row r="8504" spans="1:1">
      <c r="A8504"/>
    </row>
    <row r="8505" spans="1:1">
      <c r="A8505"/>
    </row>
    <row r="8506" spans="1:1">
      <c r="A8506"/>
    </row>
    <row r="8507" spans="1:1">
      <c r="A8507"/>
    </row>
    <row r="8508" spans="1:1">
      <c r="A8508"/>
    </row>
    <row r="8509" spans="1:1">
      <c r="A8509"/>
    </row>
    <row r="8510" spans="1:1">
      <c r="A8510"/>
    </row>
    <row r="8511" spans="1:1">
      <c r="A8511"/>
    </row>
    <row r="8512" spans="1:1">
      <c r="A8512"/>
    </row>
    <row r="8513" spans="1:1">
      <c r="A8513"/>
    </row>
    <row r="8514" spans="1:1">
      <c r="A8514"/>
    </row>
    <row r="8515" spans="1:1">
      <c r="A8515"/>
    </row>
    <row r="8516" spans="1:1">
      <c r="A8516"/>
    </row>
    <row r="8517" spans="1:1">
      <c r="A8517"/>
    </row>
    <row r="8518" spans="1:1">
      <c r="A8518"/>
    </row>
    <row r="8519" spans="1:1">
      <c r="A8519"/>
    </row>
    <row r="8520" spans="1:1">
      <c r="A8520"/>
    </row>
    <row r="8521" spans="1:1">
      <c r="A8521"/>
    </row>
    <row r="8522" spans="1:1">
      <c r="A8522"/>
    </row>
    <row r="8523" spans="1:1">
      <c r="A8523"/>
    </row>
    <row r="8524" spans="1:1">
      <c r="A8524"/>
    </row>
    <row r="8525" spans="1:1">
      <c r="A8525"/>
    </row>
    <row r="8526" spans="1:1">
      <c r="A8526"/>
    </row>
    <row r="8527" spans="1:1">
      <c r="A8527"/>
    </row>
    <row r="8528" spans="1:1">
      <c r="A8528"/>
    </row>
    <row r="8529" spans="1:1">
      <c r="A8529"/>
    </row>
    <row r="8530" spans="1:1">
      <c r="A8530"/>
    </row>
    <row r="8531" spans="1:1">
      <c r="A8531"/>
    </row>
    <row r="8532" spans="1:1">
      <c r="A8532"/>
    </row>
    <row r="8533" spans="1:1">
      <c r="A8533"/>
    </row>
    <row r="8534" spans="1:1">
      <c r="A8534"/>
    </row>
    <row r="8535" spans="1:1">
      <c r="A8535"/>
    </row>
    <row r="8536" spans="1:1">
      <c r="A8536"/>
    </row>
    <row r="8537" spans="1:1">
      <c r="A8537"/>
    </row>
    <row r="8538" spans="1:1">
      <c r="A8538"/>
    </row>
    <row r="8539" spans="1:1">
      <c r="A8539"/>
    </row>
    <row r="8540" spans="1:1">
      <c r="A8540"/>
    </row>
    <row r="8541" spans="1:1">
      <c r="A8541"/>
    </row>
    <row r="8542" spans="1:1">
      <c r="A8542"/>
    </row>
    <row r="8543" spans="1:1">
      <c r="A8543"/>
    </row>
    <row r="8544" spans="1:1">
      <c r="A8544"/>
    </row>
    <row r="8545" spans="1:1">
      <c r="A8545"/>
    </row>
    <row r="8546" spans="1:1">
      <c r="A8546"/>
    </row>
    <row r="8547" spans="1:1">
      <c r="A8547"/>
    </row>
    <row r="8548" spans="1:1">
      <c r="A8548"/>
    </row>
    <row r="8549" spans="1:1">
      <c r="A8549"/>
    </row>
    <row r="8550" spans="1:1">
      <c r="A8550"/>
    </row>
    <row r="8551" spans="1:1">
      <c r="A8551"/>
    </row>
    <row r="8552" spans="1:1">
      <c r="A8552"/>
    </row>
    <row r="8553" spans="1:1">
      <c r="A8553"/>
    </row>
    <row r="8554" spans="1:1">
      <c r="A8554"/>
    </row>
    <row r="8555" spans="1:1">
      <c r="A8555"/>
    </row>
    <row r="8556" spans="1:1">
      <c r="A8556"/>
    </row>
    <row r="8557" spans="1:1">
      <c r="A8557"/>
    </row>
    <row r="8558" spans="1:1">
      <c r="A8558"/>
    </row>
    <row r="8559" spans="1:1">
      <c r="A8559"/>
    </row>
    <row r="8560" spans="1:1">
      <c r="A8560"/>
    </row>
    <row r="8561" spans="1:1">
      <c r="A8561"/>
    </row>
    <row r="8562" spans="1:1">
      <c r="A8562"/>
    </row>
    <row r="8563" spans="1:1">
      <c r="A8563"/>
    </row>
    <row r="8564" spans="1:1">
      <c r="A8564"/>
    </row>
    <row r="8565" spans="1:1">
      <c r="A8565"/>
    </row>
    <row r="8566" spans="1:1">
      <c r="A8566"/>
    </row>
    <row r="8567" spans="1:1">
      <c r="A8567"/>
    </row>
    <row r="8568" spans="1:1">
      <c r="A8568"/>
    </row>
    <row r="8569" spans="1:1">
      <c r="A8569"/>
    </row>
    <row r="8570" spans="1:1">
      <c r="A8570"/>
    </row>
    <row r="8571" spans="1:1">
      <c r="A8571"/>
    </row>
    <row r="8572" spans="1:1">
      <c r="A8572"/>
    </row>
    <row r="8573" spans="1:1">
      <c r="A8573"/>
    </row>
    <row r="8574" spans="1:1">
      <c r="A8574"/>
    </row>
    <row r="8575" spans="1:1">
      <c r="A8575"/>
    </row>
    <row r="8576" spans="1:1">
      <c r="A8576"/>
    </row>
    <row r="8577" spans="1:1">
      <c r="A8577"/>
    </row>
    <row r="8578" spans="1:1">
      <c r="A8578"/>
    </row>
    <row r="8579" spans="1:1">
      <c r="A8579"/>
    </row>
    <row r="8580" spans="1:1">
      <c r="A8580"/>
    </row>
    <row r="8581" spans="1:1">
      <c r="A8581"/>
    </row>
    <row r="8582" spans="1:1">
      <c r="A8582"/>
    </row>
    <row r="8583" spans="1:1">
      <c r="A8583"/>
    </row>
    <row r="8584" spans="1:1">
      <c r="A8584"/>
    </row>
    <row r="8585" spans="1:1">
      <c r="A8585"/>
    </row>
    <row r="8586" spans="1:1">
      <c r="A8586"/>
    </row>
    <row r="8587" spans="1:1">
      <c r="A8587"/>
    </row>
    <row r="8588" spans="1:1">
      <c r="A8588"/>
    </row>
    <row r="8589" spans="1:1">
      <c r="A8589"/>
    </row>
    <row r="8590" spans="1:1">
      <c r="A8590"/>
    </row>
    <row r="8591" spans="1:1">
      <c r="A8591"/>
    </row>
    <row r="8592" spans="1:1">
      <c r="A8592"/>
    </row>
    <row r="8593" spans="1:1">
      <c r="A8593"/>
    </row>
    <row r="8594" spans="1:1">
      <c r="A8594"/>
    </row>
    <row r="8595" spans="1:1">
      <c r="A8595"/>
    </row>
    <row r="8596" spans="1:1">
      <c r="A8596"/>
    </row>
    <row r="8597" spans="1:1">
      <c r="A8597"/>
    </row>
    <row r="8598" spans="1:1">
      <c r="A8598"/>
    </row>
    <row r="8599" spans="1:1">
      <c r="A8599"/>
    </row>
    <row r="8600" spans="1:1">
      <c r="A8600"/>
    </row>
    <row r="8601" spans="1:1">
      <c r="A8601"/>
    </row>
    <row r="8602" spans="1:1">
      <c r="A8602"/>
    </row>
    <row r="8603" spans="1:1">
      <c r="A8603"/>
    </row>
    <row r="8604" spans="1:1">
      <c r="A8604"/>
    </row>
    <row r="8605" spans="1:1">
      <c r="A8605"/>
    </row>
    <row r="8606" spans="1:1">
      <c r="A8606"/>
    </row>
    <row r="8607" spans="1:1">
      <c r="A8607"/>
    </row>
    <row r="8608" spans="1:1">
      <c r="A8608"/>
    </row>
    <row r="8609" spans="1:1">
      <c r="A8609"/>
    </row>
    <row r="8610" spans="1:1">
      <c r="A8610"/>
    </row>
    <row r="8611" spans="1:1">
      <c r="A8611"/>
    </row>
    <row r="8612" spans="1:1">
      <c r="A8612"/>
    </row>
    <row r="8613" spans="1:1">
      <c r="A8613"/>
    </row>
    <row r="8614" spans="1:1">
      <c r="A8614"/>
    </row>
    <row r="8615" spans="1:1">
      <c r="A8615"/>
    </row>
    <row r="8616" spans="1:1">
      <c r="A8616"/>
    </row>
    <row r="8617" spans="1:1">
      <c r="A8617"/>
    </row>
    <row r="8618" spans="1:1">
      <c r="A8618"/>
    </row>
    <row r="8619" spans="1:1">
      <c r="A8619"/>
    </row>
    <row r="8620" spans="1:1">
      <c r="A8620"/>
    </row>
    <row r="8621" spans="1:1">
      <c r="A8621"/>
    </row>
    <row r="8622" spans="1:1">
      <c r="A8622"/>
    </row>
    <row r="8623" spans="1:1">
      <c r="A8623"/>
    </row>
    <row r="8624" spans="1:1">
      <c r="A8624"/>
    </row>
    <row r="8625" spans="1:1">
      <c r="A8625"/>
    </row>
    <row r="8626" spans="1:1">
      <c r="A8626"/>
    </row>
    <row r="8627" spans="1:1">
      <c r="A8627"/>
    </row>
    <row r="8628" spans="1:1">
      <c r="A8628"/>
    </row>
    <row r="8629" spans="1:1">
      <c r="A8629"/>
    </row>
    <row r="8630" spans="1:1">
      <c r="A8630"/>
    </row>
    <row r="8631" spans="1:1">
      <c r="A8631"/>
    </row>
    <row r="8632" spans="1:1">
      <c r="A8632"/>
    </row>
    <row r="8633" spans="1:1">
      <c r="A8633"/>
    </row>
    <row r="8634" spans="1:1">
      <c r="A8634"/>
    </row>
    <row r="8635" spans="1:1">
      <c r="A8635"/>
    </row>
    <row r="8636" spans="1:1">
      <c r="A8636"/>
    </row>
    <row r="8637" spans="1:1">
      <c r="A8637"/>
    </row>
    <row r="8638" spans="1:1">
      <c r="A8638"/>
    </row>
    <row r="8639" spans="1:1">
      <c r="A8639"/>
    </row>
    <row r="8640" spans="1:1">
      <c r="A8640"/>
    </row>
    <row r="8641" spans="1:1">
      <c r="A8641"/>
    </row>
    <row r="8642" spans="1:1">
      <c r="A8642"/>
    </row>
    <row r="8643" spans="1:1">
      <c r="A8643"/>
    </row>
    <row r="8644" spans="1:1">
      <c r="A8644"/>
    </row>
    <row r="8645" spans="1:1">
      <c r="A8645"/>
    </row>
    <row r="8646" spans="1:1">
      <c r="A8646"/>
    </row>
    <row r="8647" spans="1:1">
      <c r="A8647"/>
    </row>
    <row r="8648" spans="1:1">
      <c r="A8648"/>
    </row>
    <row r="8649" spans="1:1">
      <c r="A8649"/>
    </row>
    <row r="8650" spans="1:1">
      <c r="A8650"/>
    </row>
    <row r="8651" spans="1:1">
      <c r="A8651"/>
    </row>
    <row r="8652" spans="1:1">
      <c r="A8652"/>
    </row>
    <row r="8653" spans="1:1">
      <c r="A8653"/>
    </row>
    <row r="8654" spans="1:1">
      <c r="A8654"/>
    </row>
    <row r="8655" spans="1:1">
      <c r="A8655"/>
    </row>
    <row r="8656" spans="1:1">
      <c r="A8656"/>
    </row>
    <row r="8657" spans="1:1">
      <c r="A8657"/>
    </row>
    <row r="8658" spans="1:1">
      <c r="A8658"/>
    </row>
    <row r="8659" spans="1:1">
      <c r="A8659"/>
    </row>
    <row r="8660" spans="1:1">
      <c r="A8660"/>
    </row>
    <row r="8661" spans="1:1">
      <c r="A8661"/>
    </row>
    <row r="8662" spans="1:1">
      <c r="A8662"/>
    </row>
    <row r="8663" spans="1:1">
      <c r="A8663"/>
    </row>
    <row r="8664" spans="1:1">
      <c r="A8664"/>
    </row>
    <row r="8665" spans="1:1">
      <c r="A8665"/>
    </row>
    <row r="8666" spans="1:1">
      <c r="A8666"/>
    </row>
    <row r="8667" spans="1:1">
      <c r="A8667"/>
    </row>
    <row r="8668" spans="1:1">
      <c r="A8668"/>
    </row>
    <row r="8669" spans="1:1">
      <c r="A8669"/>
    </row>
    <row r="8670" spans="1:1">
      <c r="A8670"/>
    </row>
    <row r="8671" spans="1:1">
      <c r="A8671"/>
    </row>
    <row r="8672" spans="1:1">
      <c r="A8672"/>
    </row>
    <row r="8673" spans="1:1">
      <c r="A8673"/>
    </row>
    <row r="8674" spans="1:1">
      <c r="A8674"/>
    </row>
    <row r="8675" spans="1:1">
      <c r="A8675"/>
    </row>
    <row r="8676" spans="1:1">
      <c r="A8676"/>
    </row>
    <row r="8677" spans="1:1">
      <c r="A8677"/>
    </row>
    <row r="8678" spans="1:1">
      <c r="A8678"/>
    </row>
    <row r="8679" spans="1:1">
      <c r="A8679"/>
    </row>
    <row r="8680" spans="1:1">
      <c r="A8680"/>
    </row>
    <row r="8681" spans="1:1">
      <c r="A8681"/>
    </row>
    <row r="8682" spans="1:1">
      <c r="A8682"/>
    </row>
    <row r="8683" spans="1:1">
      <c r="A8683"/>
    </row>
    <row r="8684" spans="1:1">
      <c r="A8684"/>
    </row>
    <row r="8685" spans="1:1">
      <c r="A8685"/>
    </row>
    <row r="8686" spans="1:1">
      <c r="A8686"/>
    </row>
    <row r="8687" spans="1:1">
      <c r="A8687"/>
    </row>
    <row r="8688" spans="1:1">
      <c r="A8688"/>
    </row>
    <row r="8689" spans="1:1">
      <c r="A8689"/>
    </row>
    <row r="8690" spans="1:1">
      <c r="A8690"/>
    </row>
    <row r="8691" spans="1:1">
      <c r="A8691"/>
    </row>
    <row r="8692" spans="1:1">
      <c r="A8692"/>
    </row>
    <row r="8693" spans="1:1">
      <c r="A8693"/>
    </row>
    <row r="8694" spans="1:1">
      <c r="A8694"/>
    </row>
    <row r="8695" spans="1:1">
      <c r="A8695"/>
    </row>
    <row r="8696" spans="1:1">
      <c r="A8696"/>
    </row>
    <row r="8697" spans="1:1">
      <c r="A8697"/>
    </row>
    <row r="8698" spans="1:1">
      <c r="A8698"/>
    </row>
    <row r="8699" spans="1:1">
      <c r="A8699"/>
    </row>
    <row r="8700" spans="1:1">
      <c r="A8700"/>
    </row>
    <row r="8701" spans="1:1">
      <c r="A8701"/>
    </row>
    <row r="8702" spans="1:1">
      <c r="A8702"/>
    </row>
    <row r="8703" spans="1:1">
      <c r="A8703"/>
    </row>
    <row r="8704" spans="1:1">
      <c r="A8704"/>
    </row>
    <row r="8705" spans="1:1">
      <c r="A8705"/>
    </row>
    <row r="8706" spans="1:1">
      <c r="A8706"/>
    </row>
    <row r="8707" spans="1:1">
      <c r="A8707"/>
    </row>
    <row r="8708" spans="1:1">
      <c r="A8708"/>
    </row>
    <row r="8709" spans="1:1">
      <c r="A8709"/>
    </row>
    <row r="8710" spans="1:1">
      <c r="A8710"/>
    </row>
    <row r="8711" spans="1:1">
      <c r="A8711"/>
    </row>
    <row r="8712" spans="1:1">
      <c r="A8712"/>
    </row>
    <row r="8713" spans="1:1">
      <c r="A8713"/>
    </row>
    <row r="8714" spans="1:1">
      <c r="A8714"/>
    </row>
    <row r="8715" spans="1:1">
      <c r="A8715"/>
    </row>
    <row r="8716" spans="1:1">
      <c r="A8716"/>
    </row>
    <row r="8717" spans="1:1">
      <c r="A8717"/>
    </row>
    <row r="8718" spans="1:1">
      <c r="A8718"/>
    </row>
    <row r="8719" spans="1:1">
      <c r="A8719"/>
    </row>
    <row r="8720" spans="1:1">
      <c r="A8720"/>
    </row>
    <row r="8721" spans="1:1">
      <c r="A8721"/>
    </row>
    <row r="8722" spans="1:1">
      <c r="A8722"/>
    </row>
    <row r="8723" spans="1:1">
      <c r="A8723"/>
    </row>
    <row r="8724" spans="1:1">
      <c r="A8724"/>
    </row>
    <row r="8725" spans="1:1">
      <c r="A8725"/>
    </row>
    <row r="8726" spans="1:1">
      <c r="A8726"/>
    </row>
    <row r="8727" spans="1:1">
      <c r="A8727"/>
    </row>
    <row r="8728" spans="1:1">
      <c r="A8728"/>
    </row>
    <row r="8729" spans="1:1">
      <c r="A8729"/>
    </row>
    <row r="8730" spans="1:1">
      <c r="A8730"/>
    </row>
    <row r="8731" spans="1:1">
      <c r="A8731"/>
    </row>
    <row r="8732" spans="1:1">
      <c r="A8732"/>
    </row>
    <row r="8733" spans="1:1">
      <c r="A8733"/>
    </row>
    <row r="8734" spans="1:1">
      <c r="A8734"/>
    </row>
    <row r="8735" spans="1:1">
      <c r="A8735"/>
    </row>
    <row r="8736" spans="1:1">
      <c r="A8736"/>
    </row>
    <row r="8737" spans="1:1">
      <c r="A8737"/>
    </row>
    <row r="8738" spans="1:1">
      <c r="A8738"/>
    </row>
    <row r="8739" spans="1:1">
      <c r="A8739"/>
    </row>
    <row r="8740" spans="1:1">
      <c r="A8740"/>
    </row>
    <row r="8741" spans="1:1">
      <c r="A8741"/>
    </row>
    <row r="8742" spans="1:1">
      <c r="A8742"/>
    </row>
    <row r="8743" spans="1:1">
      <c r="A8743"/>
    </row>
    <row r="8744" spans="1:1">
      <c r="A8744"/>
    </row>
    <row r="8745" spans="1:1">
      <c r="A8745"/>
    </row>
    <row r="8746" spans="1:1">
      <c r="A8746"/>
    </row>
    <row r="8747" spans="1:1">
      <c r="A8747"/>
    </row>
    <row r="8748" spans="1:1">
      <c r="A8748"/>
    </row>
    <row r="8749" spans="1:1">
      <c r="A8749"/>
    </row>
    <row r="8750" spans="1:1">
      <c r="A8750"/>
    </row>
    <row r="8751" spans="1:1">
      <c r="A8751"/>
    </row>
    <row r="8752" spans="1:1">
      <c r="A8752"/>
    </row>
    <row r="8753" spans="1:1">
      <c r="A8753"/>
    </row>
    <row r="8754" spans="1:1">
      <c r="A8754"/>
    </row>
    <row r="8755" spans="1:1">
      <c r="A8755"/>
    </row>
    <row r="8756" spans="1:1">
      <c r="A8756"/>
    </row>
    <row r="8757" spans="1:1">
      <c r="A8757"/>
    </row>
    <row r="8758" spans="1:1">
      <c r="A8758"/>
    </row>
    <row r="8759" spans="1:1">
      <c r="A8759"/>
    </row>
    <row r="8760" spans="1:1">
      <c r="A8760"/>
    </row>
    <row r="8761" spans="1:1">
      <c r="A8761"/>
    </row>
    <row r="8762" spans="1:1">
      <c r="A8762"/>
    </row>
    <row r="8763" spans="1:1">
      <c r="A8763"/>
    </row>
    <row r="8764" spans="1:1">
      <c r="A8764"/>
    </row>
    <row r="8765" spans="1:1">
      <c r="A8765"/>
    </row>
    <row r="8766" spans="1:1">
      <c r="A8766"/>
    </row>
    <row r="8767" spans="1:1">
      <c r="A8767"/>
    </row>
    <row r="8768" spans="1:1">
      <c r="A8768"/>
    </row>
    <row r="8769" spans="1:1">
      <c r="A8769"/>
    </row>
    <row r="8770" spans="1:1">
      <c r="A8770"/>
    </row>
    <row r="8771" spans="1:1">
      <c r="A8771"/>
    </row>
    <row r="8772" spans="1:1">
      <c r="A8772"/>
    </row>
    <row r="8773" spans="1:1">
      <c r="A8773"/>
    </row>
    <row r="8774" spans="1:1">
      <c r="A8774"/>
    </row>
    <row r="8775" spans="1:1">
      <c r="A8775"/>
    </row>
    <row r="8776" spans="1:1">
      <c r="A8776"/>
    </row>
    <row r="8777" spans="1:1">
      <c r="A8777"/>
    </row>
    <row r="8778" spans="1:1">
      <c r="A8778"/>
    </row>
    <row r="8779" spans="1:1">
      <c r="A8779"/>
    </row>
    <row r="8780" spans="1:1">
      <c r="A8780"/>
    </row>
    <row r="8781" spans="1:1">
      <c r="A8781"/>
    </row>
    <row r="8782" spans="1:1">
      <c r="A8782"/>
    </row>
    <row r="8783" spans="1:1">
      <c r="A8783"/>
    </row>
    <row r="8784" spans="1:1">
      <c r="A8784"/>
    </row>
    <row r="8785" spans="1:1">
      <c r="A8785"/>
    </row>
    <row r="8786" spans="1:1">
      <c r="A8786"/>
    </row>
    <row r="8787" spans="1:1">
      <c r="A8787"/>
    </row>
    <row r="8788" spans="1:1">
      <c r="A8788"/>
    </row>
    <row r="8789" spans="1:1">
      <c r="A8789"/>
    </row>
    <row r="8790" spans="1:1">
      <c r="A8790"/>
    </row>
    <row r="8791" spans="1:1">
      <c r="A8791"/>
    </row>
    <row r="8792" spans="1:1">
      <c r="A8792"/>
    </row>
    <row r="8793" spans="1:1">
      <c r="A8793"/>
    </row>
    <row r="8794" spans="1:1">
      <c r="A8794"/>
    </row>
    <row r="8795" spans="1:1">
      <c r="A8795"/>
    </row>
    <row r="8796" spans="1:1">
      <c r="A8796"/>
    </row>
    <row r="8797" spans="1:1">
      <c r="A8797"/>
    </row>
    <row r="8798" spans="1:1">
      <c r="A8798"/>
    </row>
    <row r="8799" spans="1:1">
      <c r="A8799"/>
    </row>
    <row r="8800" spans="1:1">
      <c r="A8800"/>
    </row>
    <row r="8801" spans="1:1">
      <c r="A8801"/>
    </row>
    <row r="8802" spans="1:1">
      <c r="A8802"/>
    </row>
    <row r="8803" spans="1:1">
      <c r="A8803"/>
    </row>
    <row r="8804" spans="1:1">
      <c r="A8804"/>
    </row>
    <row r="8805" spans="1:1">
      <c r="A8805"/>
    </row>
    <row r="8806" spans="1:1">
      <c r="A8806"/>
    </row>
    <row r="8807" spans="1:1">
      <c r="A8807"/>
    </row>
    <row r="8808" spans="1:1">
      <c r="A8808"/>
    </row>
    <row r="8809" spans="1:1">
      <c r="A8809"/>
    </row>
    <row r="8810" spans="1:1">
      <c r="A8810"/>
    </row>
    <row r="8811" spans="1:1">
      <c r="A8811"/>
    </row>
    <row r="8812" spans="1:1">
      <c r="A8812"/>
    </row>
    <row r="8813" spans="1:1">
      <c r="A8813"/>
    </row>
    <row r="8814" spans="1:1">
      <c r="A8814"/>
    </row>
    <row r="8815" spans="1:1">
      <c r="A8815"/>
    </row>
    <row r="8816" spans="1:1">
      <c r="A8816"/>
    </row>
    <row r="8817" spans="1:1">
      <c r="A8817"/>
    </row>
    <row r="8818" spans="1:1">
      <c r="A8818"/>
    </row>
    <row r="8819" spans="1:1">
      <c r="A8819"/>
    </row>
    <row r="8820" spans="1:1">
      <c r="A8820"/>
    </row>
    <row r="8821" spans="1:1">
      <c r="A8821"/>
    </row>
    <row r="8822" spans="1:1">
      <c r="A8822"/>
    </row>
    <row r="8823" spans="1:1">
      <c r="A8823"/>
    </row>
    <row r="8824" spans="1:1">
      <c r="A8824"/>
    </row>
    <row r="8825" spans="1:1">
      <c r="A8825"/>
    </row>
    <row r="8826" spans="1:1">
      <c r="A8826"/>
    </row>
    <row r="8827" spans="1:1">
      <c r="A8827"/>
    </row>
    <row r="8828" spans="1:1">
      <c r="A8828"/>
    </row>
    <row r="8829" spans="1:1">
      <c r="A8829"/>
    </row>
    <row r="8830" spans="1:1">
      <c r="A8830"/>
    </row>
    <row r="8831" spans="1:1">
      <c r="A8831"/>
    </row>
    <row r="8832" spans="1:1">
      <c r="A8832"/>
    </row>
    <row r="8833" spans="1:1">
      <c r="A8833"/>
    </row>
    <row r="8834" spans="1:1">
      <c r="A8834"/>
    </row>
    <row r="8835" spans="1:1">
      <c r="A8835"/>
    </row>
    <row r="8836" spans="1:1">
      <c r="A8836"/>
    </row>
    <row r="8837" spans="1:1">
      <c r="A8837"/>
    </row>
    <row r="8838" spans="1:1">
      <c r="A8838"/>
    </row>
    <row r="8839" spans="1:1">
      <c r="A8839"/>
    </row>
    <row r="8840" spans="1:1">
      <c r="A8840"/>
    </row>
    <row r="8841" spans="1:1">
      <c r="A8841"/>
    </row>
    <row r="8842" spans="1:1">
      <c r="A8842"/>
    </row>
    <row r="8843" spans="1:1">
      <c r="A8843"/>
    </row>
    <row r="8844" spans="1:1">
      <c r="A8844"/>
    </row>
    <row r="8845" spans="1:1">
      <c r="A8845"/>
    </row>
    <row r="8846" spans="1:1">
      <c r="A8846"/>
    </row>
    <row r="8847" spans="1:1">
      <c r="A8847"/>
    </row>
    <row r="8848" spans="1:1">
      <c r="A8848"/>
    </row>
    <row r="8849" spans="1:1">
      <c r="A8849"/>
    </row>
    <row r="8850" spans="1:1">
      <c r="A8850"/>
    </row>
    <row r="8851" spans="1:1">
      <c r="A8851"/>
    </row>
    <row r="8852" spans="1:1">
      <c r="A8852"/>
    </row>
    <row r="8853" spans="1:1">
      <c r="A8853"/>
    </row>
    <row r="8854" spans="1:1">
      <c r="A8854"/>
    </row>
    <row r="8855" spans="1:1">
      <c r="A8855"/>
    </row>
    <row r="8856" spans="1:1">
      <c r="A8856"/>
    </row>
    <row r="8857" spans="1:1">
      <c r="A8857"/>
    </row>
    <row r="8858" spans="1:1">
      <c r="A8858"/>
    </row>
    <row r="8859" spans="1:1">
      <c r="A8859"/>
    </row>
    <row r="8860" spans="1:1">
      <c r="A8860"/>
    </row>
    <row r="8861" spans="1:1">
      <c r="A8861"/>
    </row>
    <row r="8862" spans="1:1">
      <c r="A8862"/>
    </row>
    <row r="8863" spans="1:1">
      <c r="A8863"/>
    </row>
    <row r="8864" spans="1:1">
      <c r="A8864"/>
    </row>
    <row r="8865" spans="1:1">
      <c r="A8865"/>
    </row>
    <row r="8866" spans="1:1">
      <c r="A8866"/>
    </row>
    <row r="8867" spans="1:1">
      <c r="A8867"/>
    </row>
    <row r="8868" spans="1:1">
      <c r="A8868"/>
    </row>
    <row r="8869" spans="1:1">
      <c r="A8869"/>
    </row>
    <row r="8870" spans="1:1">
      <c r="A8870"/>
    </row>
    <row r="8871" spans="1:1">
      <c r="A8871"/>
    </row>
    <row r="8872" spans="1:1">
      <c r="A8872"/>
    </row>
    <row r="8873" spans="1:1">
      <c r="A8873"/>
    </row>
    <row r="8874" spans="1:1">
      <c r="A8874"/>
    </row>
    <row r="8875" spans="1:1">
      <c r="A8875"/>
    </row>
    <row r="8876" spans="1:1">
      <c r="A8876"/>
    </row>
    <row r="8877" spans="1:1">
      <c r="A8877"/>
    </row>
    <row r="8878" spans="1:1">
      <c r="A8878"/>
    </row>
    <row r="8879" spans="1:1">
      <c r="A8879"/>
    </row>
    <row r="8880" spans="1:1">
      <c r="A8880"/>
    </row>
    <row r="8881" spans="1:1">
      <c r="A8881"/>
    </row>
    <row r="8882" spans="1:1">
      <c r="A8882"/>
    </row>
    <row r="8883" spans="1:1">
      <c r="A8883"/>
    </row>
    <row r="8884" spans="1:1">
      <c r="A8884"/>
    </row>
    <row r="8885" spans="1:1">
      <c r="A8885"/>
    </row>
    <row r="8886" spans="1:1">
      <c r="A8886"/>
    </row>
    <row r="8887" spans="1:1">
      <c r="A8887"/>
    </row>
    <row r="8888" spans="1:1">
      <c r="A8888"/>
    </row>
    <row r="8889" spans="1:1">
      <c r="A8889"/>
    </row>
    <row r="8890" spans="1:1">
      <c r="A8890"/>
    </row>
    <row r="8891" spans="1:1">
      <c r="A8891"/>
    </row>
    <row r="8892" spans="1:1">
      <c r="A8892"/>
    </row>
    <row r="8893" spans="1:1">
      <c r="A8893"/>
    </row>
    <row r="8894" spans="1:1">
      <c r="A8894"/>
    </row>
    <row r="8895" spans="1:1">
      <c r="A8895"/>
    </row>
    <row r="8896" spans="1:1">
      <c r="A8896"/>
    </row>
    <row r="8897" spans="1:1">
      <c r="A8897"/>
    </row>
    <row r="8898" spans="1:1">
      <c r="A8898"/>
    </row>
    <row r="8899" spans="1:1">
      <c r="A8899"/>
    </row>
    <row r="8900" spans="1:1">
      <c r="A8900"/>
    </row>
    <row r="8901" spans="1:1">
      <c r="A8901"/>
    </row>
    <row r="8902" spans="1:1">
      <c r="A8902"/>
    </row>
    <row r="8903" spans="1:1">
      <c r="A8903"/>
    </row>
    <row r="8904" spans="1:1">
      <c r="A8904"/>
    </row>
    <row r="8905" spans="1:1">
      <c r="A8905"/>
    </row>
    <row r="8906" spans="1:1">
      <c r="A8906"/>
    </row>
    <row r="8907" spans="1:1">
      <c r="A8907"/>
    </row>
    <row r="8908" spans="1:1">
      <c r="A8908"/>
    </row>
    <row r="8909" spans="1:1">
      <c r="A8909"/>
    </row>
    <row r="8910" spans="1:1">
      <c r="A8910"/>
    </row>
    <row r="8911" spans="1:1">
      <c r="A8911"/>
    </row>
    <row r="8912" spans="1:1">
      <c r="A8912"/>
    </row>
    <row r="8913" spans="1:1">
      <c r="A8913"/>
    </row>
    <row r="8914" spans="1:1">
      <c r="A8914"/>
    </row>
    <row r="8915" spans="1:1">
      <c r="A8915"/>
    </row>
    <row r="8916" spans="1:1">
      <c r="A8916"/>
    </row>
    <row r="8917" spans="1:1">
      <c r="A8917"/>
    </row>
    <row r="8918" spans="1:1">
      <c r="A8918"/>
    </row>
    <row r="8919" spans="1:1">
      <c r="A8919"/>
    </row>
    <row r="8920" spans="1:1">
      <c r="A8920"/>
    </row>
    <row r="8921" spans="1:1">
      <c r="A8921"/>
    </row>
    <row r="8922" spans="1:1">
      <c r="A8922"/>
    </row>
    <row r="8923" spans="1:1">
      <c r="A8923"/>
    </row>
    <row r="8924" spans="1:1">
      <c r="A8924"/>
    </row>
    <row r="8925" spans="1:1">
      <c r="A8925"/>
    </row>
    <row r="8926" spans="1:1">
      <c r="A8926"/>
    </row>
    <row r="8927" spans="1:1">
      <c r="A8927"/>
    </row>
    <row r="8928" spans="1:1">
      <c r="A8928"/>
    </row>
    <row r="8929" spans="1:1">
      <c r="A8929"/>
    </row>
    <row r="8930" spans="1:1">
      <c r="A8930"/>
    </row>
    <row r="8931" spans="1:1">
      <c r="A8931"/>
    </row>
    <row r="8932" spans="1:1">
      <c r="A8932"/>
    </row>
    <row r="8933" spans="1:1">
      <c r="A8933"/>
    </row>
    <row r="8934" spans="1:1">
      <c r="A8934"/>
    </row>
    <row r="8935" spans="1:1">
      <c r="A8935"/>
    </row>
    <row r="8936" spans="1:1">
      <c r="A8936"/>
    </row>
    <row r="8937" spans="1:1">
      <c r="A8937"/>
    </row>
    <row r="8938" spans="1:1">
      <c r="A8938"/>
    </row>
    <row r="8939" spans="1:1">
      <c r="A8939"/>
    </row>
    <row r="8940" spans="1:1">
      <c r="A8940"/>
    </row>
    <row r="8941" spans="1:1">
      <c r="A8941"/>
    </row>
    <row r="8942" spans="1:1">
      <c r="A8942"/>
    </row>
    <row r="8943" spans="1:1">
      <c r="A8943"/>
    </row>
    <row r="8944" spans="1:1">
      <c r="A8944"/>
    </row>
    <row r="8945" spans="1:1">
      <c r="A8945"/>
    </row>
    <row r="8946" spans="1:1">
      <c r="A8946"/>
    </row>
    <row r="8947" spans="1:1">
      <c r="A8947"/>
    </row>
    <row r="8948" spans="1:1">
      <c r="A8948"/>
    </row>
    <row r="8949" spans="1:1">
      <c r="A8949"/>
    </row>
    <row r="8950" spans="1:1">
      <c r="A8950"/>
    </row>
    <row r="8951" spans="1:1">
      <c r="A8951"/>
    </row>
    <row r="8952" spans="1:1">
      <c r="A8952"/>
    </row>
    <row r="8953" spans="1:1">
      <c r="A8953"/>
    </row>
    <row r="8954" spans="1:1">
      <c r="A8954"/>
    </row>
    <row r="8955" spans="1:1">
      <c r="A8955"/>
    </row>
    <row r="8956" spans="1:1">
      <c r="A8956"/>
    </row>
    <row r="8957" spans="1:1">
      <c r="A8957"/>
    </row>
    <row r="8958" spans="1:1">
      <c r="A8958"/>
    </row>
    <row r="8959" spans="1:1">
      <c r="A8959"/>
    </row>
    <row r="8960" spans="1:1">
      <c r="A8960"/>
    </row>
    <row r="8961" spans="1:1">
      <c r="A8961"/>
    </row>
    <row r="8962" spans="1:1">
      <c r="A8962"/>
    </row>
    <row r="8963" spans="1:1">
      <c r="A8963"/>
    </row>
    <row r="8964" spans="1:1">
      <c r="A8964"/>
    </row>
    <row r="8965" spans="1:1">
      <c r="A8965"/>
    </row>
    <row r="8966" spans="1:1">
      <c r="A8966"/>
    </row>
    <row r="8967" spans="1:1">
      <c r="A8967"/>
    </row>
    <row r="8968" spans="1:1">
      <c r="A8968"/>
    </row>
    <row r="8969" spans="1:1">
      <c r="A8969"/>
    </row>
    <row r="8970" spans="1:1">
      <c r="A8970"/>
    </row>
    <row r="8971" spans="1:1">
      <c r="A8971"/>
    </row>
    <row r="8972" spans="1:1">
      <c r="A8972"/>
    </row>
    <row r="8973" spans="1:1">
      <c r="A8973"/>
    </row>
    <row r="8974" spans="1:1">
      <c r="A8974"/>
    </row>
    <row r="8975" spans="1:1">
      <c r="A8975"/>
    </row>
    <row r="8976" spans="1:1">
      <c r="A8976"/>
    </row>
    <row r="8977" spans="1:1">
      <c r="A8977"/>
    </row>
    <row r="8978" spans="1:1">
      <c r="A8978"/>
    </row>
    <row r="8979" spans="1:1">
      <c r="A8979"/>
    </row>
    <row r="8980" spans="1:1">
      <c r="A8980"/>
    </row>
    <row r="8981" spans="1:1">
      <c r="A8981"/>
    </row>
    <row r="8982" spans="1:1">
      <c r="A8982"/>
    </row>
    <row r="8983" spans="1:1">
      <c r="A8983"/>
    </row>
    <row r="8984" spans="1:1">
      <c r="A8984"/>
    </row>
    <row r="8985" spans="1:1">
      <c r="A8985"/>
    </row>
    <row r="8986" spans="1:1">
      <c r="A8986"/>
    </row>
    <row r="8987" spans="1:1">
      <c r="A8987"/>
    </row>
    <row r="8988" spans="1:1">
      <c r="A8988"/>
    </row>
    <row r="8989" spans="1:1">
      <c r="A8989"/>
    </row>
    <row r="8990" spans="1:1">
      <c r="A8990"/>
    </row>
    <row r="8991" spans="1:1">
      <c r="A8991"/>
    </row>
    <row r="8992" spans="1:1">
      <c r="A8992"/>
    </row>
    <row r="8993" spans="1:1">
      <c r="A8993"/>
    </row>
    <row r="8994" spans="1:1">
      <c r="A8994"/>
    </row>
    <row r="8995" spans="1:1">
      <c r="A8995"/>
    </row>
    <row r="8996" spans="1:1">
      <c r="A8996"/>
    </row>
    <row r="8997" spans="1:1">
      <c r="A8997"/>
    </row>
    <row r="8998" spans="1:1">
      <c r="A8998"/>
    </row>
    <row r="8999" spans="1:1">
      <c r="A8999"/>
    </row>
    <row r="9000" spans="1:1">
      <c r="A9000"/>
    </row>
    <row r="9001" spans="1:1">
      <c r="A9001"/>
    </row>
    <row r="9002" spans="1:1">
      <c r="A9002"/>
    </row>
    <row r="9003" spans="1:1">
      <c r="A9003"/>
    </row>
    <row r="9004" spans="1:1">
      <c r="A9004"/>
    </row>
    <row r="9005" spans="1:1">
      <c r="A9005"/>
    </row>
    <row r="9006" spans="1:1">
      <c r="A9006"/>
    </row>
    <row r="9007" spans="1:1">
      <c r="A9007"/>
    </row>
    <row r="9008" spans="1:1">
      <c r="A9008"/>
    </row>
    <row r="9009" spans="1:1">
      <c r="A9009"/>
    </row>
    <row r="9010" spans="1:1">
      <c r="A9010"/>
    </row>
    <row r="9011" spans="1:1">
      <c r="A9011"/>
    </row>
    <row r="9012" spans="1:1">
      <c r="A9012"/>
    </row>
    <row r="9013" spans="1:1">
      <c r="A9013"/>
    </row>
    <row r="9014" spans="1:1">
      <c r="A9014"/>
    </row>
    <row r="9015" spans="1:1">
      <c r="A9015"/>
    </row>
    <row r="9016" spans="1:1">
      <c r="A9016"/>
    </row>
    <row r="9017" spans="1:1">
      <c r="A9017"/>
    </row>
    <row r="9018" spans="1:1">
      <c r="A9018"/>
    </row>
    <row r="9019" spans="1:1">
      <c r="A9019"/>
    </row>
    <row r="9020" spans="1:1">
      <c r="A9020"/>
    </row>
    <row r="9021" spans="1:1">
      <c r="A9021"/>
    </row>
    <row r="9022" spans="1:1">
      <c r="A9022"/>
    </row>
    <row r="9023" spans="1:1">
      <c r="A9023"/>
    </row>
    <row r="9024" spans="1:1">
      <c r="A9024"/>
    </row>
    <row r="9025" spans="1:1">
      <c r="A9025"/>
    </row>
    <row r="9026" spans="1:1">
      <c r="A9026"/>
    </row>
    <row r="9027" spans="1:1">
      <c r="A9027"/>
    </row>
    <row r="9028" spans="1:1">
      <c r="A9028"/>
    </row>
    <row r="9029" spans="1:1">
      <c r="A9029"/>
    </row>
    <row r="9030" spans="1:1">
      <c r="A9030"/>
    </row>
    <row r="9031" spans="1:1">
      <c r="A9031"/>
    </row>
    <row r="9032" spans="1:1">
      <c r="A9032"/>
    </row>
    <row r="9033" spans="1:1">
      <c r="A9033"/>
    </row>
    <row r="9034" spans="1:1">
      <c r="A9034"/>
    </row>
    <row r="9035" spans="1:1">
      <c r="A9035"/>
    </row>
    <row r="9036" spans="1:1">
      <c r="A9036"/>
    </row>
    <row r="9037" spans="1:1">
      <c r="A9037"/>
    </row>
    <row r="9038" spans="1:1">
      <c r="A9038"/>
    </row>
    <row r="9039" spans="1:1">
      <c r="A9039"/>
    </row>
    <row r="9040" spans="1:1">
      <c r="A9040"/>
    </row>
    <row r="9041" spans="1:1">
      <c r="A9041"/>
    </row>
    <row r="9042" spans="1:1">
      <c r="A9042"/>
    </row>
    <row r="9043" spans="1:1">
      <c r="A9043"/>
    </row>
    <row r="9044" spans="1:1">
      <c r="A9044"/>
    </row>
    <row r="9045" spans="1:1">
      <c r="A9045"/>
    </row>
    <row r="9046" spans="1:1">
      <c r="A9046"/>
    </row>
    <row r="9047" spans="1:1">
      <c r="A9047"/>
    </row>
    <row r="9048" spans="1:1">
      <c r="A9048"/>
    </row>
    <row r="9049" spans="1:1">
      <c r="A9049"/>
    </row>
    <row r="9050" spans="1:1">
      <c r="A9050"/>
    </row>
    <row r="9051" spans="1:1">
      <c r="A9051"/>
    </row>
    <row r="9052" spans="1:1">
      <c r="A9052"/>
    </row>
    <row r="9053" spans="1:1">
      <c r="A9053"/>
    </row>
    <row r="9054" spans="1:1">
      <c r="A9054"/>
    </row>
    <row r="9055" spans="1:1">
      <c r="A9055"/>
    </row>
    <row r="9056" spans="1:1">
      <c r="A9056"/>
    </row>
    <row r="9057" spans="1:1">
      <c r="A9057"/>
    </row>
    <row r="9058" spans="1:1">
      <c r="A9058"/>
    </row>
    <row r="9059" spans="1:1">
      <c r="A9059"/>
    </row>
    <row r="9060" spans="1:1">
      <c r="A9060"/>
    </row>
    <row r="9061" spans="1:1">
      <c r="A9061"/>
    </row>
    <row r="9062" spans="1:1">
      <c r="A9062"/>
    </row>
    <row r="9063" spans="1:1">
      <c r="A9063"/>
    </row>
    <row r="9064" spans="1:1">
      <c r="A9064"/>
    </row>
    <row r="9065" spans="1:1">
      <c r="A9065"/>
    </row>
    <row r="9066" spans="1:1">
      <c r="A9066"/>
    </row>
    <row r="9067" spans="1:1">
      <c r="A9067"/>
    </row>
    <row r="9068" spans="1:1">
      <c r="A9068"/>
    </row>
    <row r="9069" spans="1:1">
      <c r="A9069"/>
    </row>
    <row r="9070" spans="1:1">
      <c r="A9070"/>
    </row>
    <row r="9071" spans="1:1">
      <c r="A9071"/>
    </row>
    <row r="9072" spans="1:1">
      <c r="A9072"/>
    </row>
    <row r="9073" spans="1:1">
      <c r="A9073"/>
    </row>
    <row r="9074" spans="1:1">
      <c r="A9074"/>
    </row>
    <row r="9075" spans="1:1">
      <c r="A9075"/>
    </row>
    <row r="9076" spans="1:1">
      <c r="A9076"/>
    </row>
    <row r="9077" spans="1:1">
      <c r="A9077"/>
    </row>
    <row r="9078" spans="1:1">
      <c r="A9078"/>
    </row>
    <row r="9079" spans="1:1">
      <c r="A9079"/>
    </row>
    <row r="9080" spans="1:1">
      <c r="A9080"/>
    </row>
    <row r="9081" spans="1:1">
      <c r="A9081"/>
    </row>
    <row r="9082" spans="1:1">
      <c r="A9082"/>
    </row>
    <row r="9083" spans="1:1">
      <c r="A9083"/>
    </row>
    <row r="9084" spans="1:1">
      <c r="A9084"/>
    </row>
    <row r="9085" spans="1:1">
      <c r="A9085"/>
    </row>
    <row r="9086" spans="1:1">
      <c r="A9086"/>
    </row>
    <row r="9087" spans="1:1">
      <c r="A9087"/>
    </row>
    <row r="9088" spans="1:1">
      <c r="A9088"/>
    </row>
    <row r="9089" spans="1:1">
      <c r="A9089"/>
    </row>
    <row r="9090" spans="1:1">
      <c r="A9090"/>
    </row>
    <row r="9091" spans="1:1">
      <c r="A9091"/>
    </row>
    <row r="9092" spans="1:1">
      <c r="A9092"/>
    </row>
    <row r="9093" spans="1:1">
      <c r="A9093"/>
    </row>
    <row r="9094" spans="1:1">
      <c r="A9094"/>
    </row>
    <row r="9095" spans="1:1">
      <c r="A9095"/>
    </row>
    <row r="9096" spans="1:1">
      <c r="A9096"/>
    </row>
    <row r="9097" spans="1:1">
      <c r="A9097"/>
    </row>
    <row r="9098" spans="1:1">
      <c r="A9098"/>
    </row>
    <row r="9099" spans="1:1">
      <c r="A9099"/>
    </row>
    <row r="9100" spans="1:1">
      <c r="A9100"/>
    </row>
    <row r="9101" spans="1:1">
      <c r="A9101"/>
    </row>
    <row r="9102" spans="1:1">
      <c r="A9102"/>
    </row>
    <row r="9103" spans="1:1">
      <c r="A9103"/>
    </row>
    <row r="9104" spans="1:1">
      <c r="A9104"/>
    </row>
    <row r="9105" spans="1:1">
      <c r="A9105"/>
    </row>
    <row r="9106" spans="1:1">
      <c r="A9106"/>
    </row>
    <row r="9107" spans="1:1">
      <c r="A9107"/>
    </row>
    <row r="9108" spans="1:1">
      <c r="A9108"/>
    </row>
    <row r="9109" spans="1:1">
      <c r="A9109"/>
    </row>
    <row r="9110" spans="1:1">
      <c r="A9110"/>
    </row>
    <row r="9111" spans="1:1">
      <c r="A9111"/>
    </row>
    <row r="9112" spans="1:1">
      <c r="A9112"/>
    </row>
    <row r="9113" spans="1:1">
      <c r="A9113"/>
    </row>
    <row r="9114" spans="1:1">
      <c r="A9114"/>
    </row>
    <row r="9115" spans="1:1">
      <c r="A9115"/>
    </row>
    <row r="9116" spans="1:1">
      <c r="A9116"/>
    </row>
    <row r="9117" spans="1:1">
      <c r="A9117"/>
    </row>
    <row r="9118" spans="1:1">
      <c r="A9118"/>
    </row>
    <row r="9119" spans="1:1">
      <c r="A9119"/>
    </row>
    <row r="9120" spans="1:1">
      <c r="A9120"/>
    </row>
    <row r="9121" spans="1:1">
      <c r="A9121"/>
    </row>
    <row r="9122" spans="1:1">
      <c r="A9122"/>
    </row>
    <row r="9123" spans="1:1">
      <c r="A9123"/>
    </row>
    <row r="9124" spans="1:1">
      <c r="A9124"/>
    </row>
    <row r="9125" spans="1:1">
      <c r="A9125"/>
    </row>
    <row r="9126" spans="1:1">
      <c r="A9126"/>
    </row>
    <row r="9127" spans="1:1">
      <c r="A9127"/>
    </row>
    <row r="9128" spans="1:1">
      <c r="A9128"/>
    </row>
    <row r="9129" spans="1:1">
      <c r="A9129"/>
    </row>
    <row r="9130" spans="1:1">
      <c r="A9130"/>
    </row>
    <row r="9131" spans="1:1">
      <c r="A9131"/>
    </row>
    <row r="9132" spans="1:1">
      <c r="A9132"/>
    </row>
    <row r="9133" spans="1:1">
      <c r="A9133"/>
    </row>
    <row r="9134" spans="1:1">
      <c r="A9134"/>
    </row>
    <row r="9135" spans="1:1">
      <c r="A9135"/>
    </row>
    <row r="9136" spans="1:1">
      <c r="A9136"/>
    </row>
    <row r="9137" spans="1:1">
      <c r="A9137"/>
    </row>
    <row r="9138" spans="1:1">
      <c r="A9138"/>
    </row>
    <row r="9139" spans="1:1">
      <c r="A9139"/>
    </row>
    <row r="9140" spans="1:1">
      <c r="A9140"/>
    </row>
    <row r="9141" spans="1:1">
      <c r="A9141"/>
    </row>
    <row r="9142" spans="1:1">
      <c r="A9142"/>
    </row>
    <row r="9143" spans="1:1">
      <c r="A9143"/>
    </row>
    <row r="9144" spans="1:1">
      <c r="A9144"/>
    </row>
    <row r="9145" spans="1:1">
      <c r="A9145"/>
    </row>
    <row r="9146" spans="1:1">
      <c r="A9146"/>
    </row>
    <row r="9147" spans="1:1">
      <c r="A9147"/>
    </row>
    <row r="9148" spans="1:1">
      <c r="A9148"/>
    </row>
    <row r="9149" spans="1:1">
      <c r="A9149"/>
    </row>
    <row r="9150" spans="1:1">
      <c r="A9150"/>
    </row>
    <row r="9151" spans="1:1">
      <c r="A9151"/>
    </row>
    <row r="9152" spans="1:1">
      <c r="A9152"/>
    </row>
    <row r="9153" spans="1:1">
      <c r="A9153"/>
    </row>
    <row r="9154" spans="1:1">
      <c r="A9154"/>
    </row>
    <row r="9155" spans="1:1">
      <c r="A9155"/>
    </row>
    <row r="9156" spans="1:1">
      <c r="A9156"/>
    </row>
    <row r="9157" spans="1:1">
      <c r="A9157"/>
    </row>
    <row r="9158" spans="1:1">
      <c r="A9158"/>
    </row>
    <row r="9159" spans="1:1">
      <c r="A9159"/>
    </row>
    <row r="9160" spans="1:1">
      <c r="A9160"/>
    </row>
    <row r="9161" spans="1:1">
      <c r="A9161"/>
    </row>
    <row r="9162" spans="1:1">
      <c r="A9162"/>
    </row>
    <row r="9163" spans="1:1">
      <c r="A9163"/>
    </row>
    <row r="9164" spans="1:1">
      <c r="A9164"/>
    </row>
    <row r="9165" spans="1:1">
      <c r="A9165"/>
    </row>
    <row r="9166" spans="1:1">
      <c r="A9166"/>
    </row>
    <row r="9167" spans="1:1">
      <c r="A9167"/>
    </row>
    <row r="9168" spans="1:1">
      <c r="A9168"/>
    </row>
    <row r="9169" spans="1:1">
      <c r="A9169"/>
    </row>
    <row r="9170" spans="1:1">
      <c r="A9170"/>
    </row>
    <row r="9171" spans="1:1">
      <c r="A9171"/>
    </row>
    <row r="9172" spans="1:1">
      <c r="A9172"/>
    </row>
    <row r="9173" spans="1:1">
      <c r="A9173"/>
    </row>
    <row r="9174" spans="1:1">
      <c r="A9174"/>
    </row>
    <row r="9175" spans="1:1">
      <c r="A9175"/>
    </row>
    <row r="9176" spans="1:1">
      <c r="A9176"/>
    </row>
    <row r="9177" spans="1:1">
      <c r="A9177"/>
    </row>
    <row r="9178" spans="1:1">
      <c r="A9178"/>
    </row>
    <row r="9179" spans="1:1">
      <c r="A9179"/>
    </row>
    <row r="9180" spans="1:1">
      <c r="A9180"/>
    </row>
    <row r="9181" spans="1:1">
      <c r="A9181"/>
    </row>
    <row r="9182" spans="1:1">
      <c r="A9182"/>
    </row>
    <row r="9183" spans="1:1">
      <c r="A9183"/>
    </row>
    <row r="9184" spans="1:1">
      <c r="A9184"/>
    </row>
    <row r="9185" spans="1:1">
      <c r="A9185"/>
    </row>
    <row r="9186" spans="1:1">
      <c r="A9186"/>
    </row>
    <row r="9187" spans="1:1">
      <c r="A9187"/>
    </row>
    <row r="9188" spans="1:1">
      <c r="A9188"/>
    </row>
    <row r="9189" spans="1:1">
      <c r="A9189"/>
    </row>
    <row r="9190" spans="1:1">
      <c r="A9190"/>
    </row>
    <row r="9191" spans="1:1">
      <c r="A9191"/>
    </row>
    <row r="9192" spans="1:1">
      <c r="A9192"/>
    </row>
    <row r="9193" spans="1:1">
      <c r="A9193"/>
    </row>
    <row r="9194" spans="1:1">
      <c r="A9194"/>
    </row>
    <row r="9195" spans="1:1">
      <c r="A9195"/>
    </row>
    <row r="9196" spans="1:1">
      <c r="A9196"/>
    </row>
    <row r="9197" spans="1:1">
      <c r="A9197"/>
    </row>
    <row r="9198" spans="1:1">
      <c r="A9198"/>
    </row>
    <row r="9199" spans="1:1">
      <c r="A9199"/>
    </row>
    <row r="9200" spans="1:1">
      <c r="A9200"/>
    </row>
    <row r="9201" spans="1:1">
      <c r="A9201"/>
    </row>
    <row r="9202" spans="1:1">
      <c r="A9202"/>
    </row>
    <row r="9203" spans="1:1">
      <c r="A9203"/>
    </row>
    <row r="9204" spans="1:1">
      <c r="A9204"/>
    </row>
    <row r="9205" spans="1:1">
      <c r="A9205"/>
    </row>
    <row r="9206" spans="1:1">
      <c r="A9206"/>
    </row>
    <row r="9207" spans="1:1">
      <c r="A9207"/>
    </row>
    <row r="9208" spans="1:1">
      <c r="A9208"/>
    </row>
    <row r="9209" spans="1:1">
      <c r="A9209"/>
    </row>
    <row r="9210" spans="1:1">
      <c r="A9210"/>
    </row>
    <row r="9211" spans="1:1">
      <c r="A9211"/>
    </row>
    <row r="9212" spans="1:1">
      <c r="A9212"/>
    </row>
    <row r="9213" spans="1:1">
      <c r="A9213"/>
    </row>
    <row r="9214" spans="1:1">
      <c r="A9214"/>
    </row>
    <row r="9215" spans="1:1">
      <c r="A9215"/>
    </row>
    <row r="9216" spans="1:1">
      <c r="A9216"/>
    </row>
    <row r="9217" spans="1:1">
      <c r="A9217"/>
    </row>
    <row r="9218" spans="1:1">
      <c r="A9218"/>
    </row>
    <row r="9219" spans="1:1">
      <c r="A9219"/>
    </row>
    <row r="9220" spans="1:1">
      <c r="A9220"/>
    </row>
    <row r="9221" spans="1:1">
      <c r="A9221"/>
    </row>
    <row r="9222" spans="1:1">
      <c r="A9222"/>
    </row>
    <row r="9223" spans="1:1">
      <c r="A9223"/>
    </row>
    <row r="9224" spans="1:1">
      <c r="A9224"/>
    </row>
    <row r="9225" spans="1:1">
      <c r="A9225"/>
    </row>
    <row r="9226" spans="1:1">
      <c r="A9226"/>
    </row>
    <row r="9227" spans="1:1">
      <c r="A9227"/>
    </row>
    <row r="9228" spans="1:1">
      <c r="A9228"/>
    </row>
    <row r="9229" spans="1:1">
      <c r="A9229"/>
    </row>
    <row r="9230" spans="1:1">
      <c r="A9230"/>
    </row>
    <row r="9231" spans="1:1">
      <c r="A9231"/>
    </row>
    <row r="9232" spans="1:1">
      <c r="A9232"/>
    </row>
    <row r="9233" spans="1:1">
      <c r="A9233"/>
    </row>
    <row r="9234" spans="1:1">
      <c r="A9234"/>
    </row>
    <row r="9235" spans="1:1">
      <c r="A9235"/>
    </row>
    <row r="9236" spans="1:1">
      <c r="A9236"/>
    </row>
    <row r="9237" spans="1:1">
      <c r="A9237"/>
    </row>
    <row r="9238" spans="1:1">
      <c r="A9238"/>
    </row>
    <row r="9239" spans="1:1">
      <c r="A9239"/>
    </row>
    <row r="9240" spans="1:1">
      <c r="A9240"/>
    </row>
    <row r="9241" spans="1:1">
      <c r="A9241"/>
    </row>
    <row r="9242" spans="1:1">
      <c r="A9242"/>
    </row>
    <row r="9243" spans="1:1">
      <c r="A9243"/>
    </row>
    <row r="9244" spans="1:1">
      <c r="A9244"/>
    </row>
    <row r="9245" spans="1:1">
      <c r="A9245"/>
    </row>
    <row r="9246" spans="1:1">
      <c r="A9246"/>
    </row>
    <row r="9247" spans="1:1">
      <c r="A9247"/>
    </row>
    <row r="9248" spans="1:1">
      <c r="A9248"/>
    </row>
    <row r="9249" spans="1:1">
      <c r="A9249"/>
    </row>
    <row r="9250" spans="1:1">
      <c r="A9250"/>
    </row>
    <row r="9251" spans="1:1">
      <c r="A9251"/>
    </row>
    <row r="9252" spans="1:1">
      <c r="A9252"/>
    </row>
    <row r="9253" spans="1:1">
      <c r="A9253"/>
    </row>
    <row r="9254" spans="1:1">
      <c r="A9254"/>
    </row>
    <row r="9255" spans="1:1">
      <c r="A9255"/>
    </row>
    <row r="9256" spans="1:1">
      <c r="A9256"/>
    </row>
    <row r="9257" spans="1:1">
      <c r="A9257"/>
    </row>
    <row r="9258" spans="1:1">
      <c r="A9258"/>
    </row>
    <row r="9259" spans="1:1">
      <c r="A9259"/>
    </row>
    <row r="9260" spans="1:1">
      <c r="A9260"/>
    </row>
    <row r="9261" spans="1:1">
      <c r="A9261"/>
    </row>
    <row r="9262" spans="1:1">
      <c r="A9262"/>
    </row>
    <row r="9263" spans="1:1">
      <c r="A9263"/>
    </row>
    <row r="9264" spans="1:1">
      <c r="A9264"/>
    </row>
    <row r="9265" spans="1:1">
      <c r="A9265"/>
    </row>
    <row r="9266" spans="1:1">
      <c r="A9266"/>
    </row>
    <row r="9267" spans="1:1">
      <c r="A9267"/>
    </row>
    <row r="9268" spans="1:1">
      <c r="A9268"/>
    </row>
    <row r="9269" spans="1:1">
      <c r="A9269"/>
    </row>
    <row r="9270" spans="1:1">
      <c r="A9270"/>
    </row>
    <row r="9271" spans="1:1">
      <c r="A9271"/>
    </row>
    <row r="9272" spans="1:1">
      <c r="A9272"/>
    </row>
    <row r="9273" spans="1:1">
      <c r="A9273"/>
    </row>
    <row r="9274" spans="1:1">
      <c r="A9274"/>
    </row>
    <row r="9275" spans="1:1">
      <c r="A9275"/>
    </row>
    <row r="9276" spans="1:1">
      <c r="A9276"/>
    </row>
    <row r="9277" spans="1:1">
      <c r="A9277"/>
    </row>
    <row r="9278" spans="1:1">
      <c r="A9278"/>
    </row>
    <row r="9279" spans="1:1">
      <c r="A9279"/>
    </row>
    <row r="9280" spans="1:1">
      <c r="A9280"/>
    </row>
    <row r="9281" spans="1:1">
      <c r="A9281"/>
    </row>
    <row r="9282" spans="1:1">
      <c r="A9282"/>
    </row>
    <row r="9283" spans="1:1">
      <c r="A9283"/>
    </row>
    <row r="9284" spans="1:1">
      <c r="A9284"/>
    </row>
    <row r="9285" spans="1:1">
      <c r="A9285"/>
    </row>
    <row r="9286" spans="1:1">
      <c r="A9286"/>
    </row>
    <row r="9287" spans="1:1">
      <c r="A9287"/>
    </row>
    <row r="9288" spans="1:1">
      <c r="A9288"/>
    </row>
    <row r="9289" spans="1:1">
      <c r="A9289"/>
    </row>
    <row r="9290" spans="1:1">
      <c r="A9290"/>
    </row>
    <row r="9291" spans="1:1">
      <c r="A9291"/>
    </row>
    <row r="9292" spans="1:1">
      <c r="A9292"/>
    </row>
    <row r="9293" spans="1:1">
      <c r="A9293"/>
    </row>
    <row r="9294" spans="1:1">
      <c r="A9294"/>
    </row>
    <row r="9295" spans="1:1">
      <c r="A9295"/>
    </row>
    <row r="9296" spans="1:1">
      <c r="A9296"/>
    </row>
    <row r="9297" spans="1:1">
      <c r="A9297"/>
    </row>
    <row r="9298" spans="1:1">
      <c r="A9298"/>
    </row>
    <row r="9299" spans="1:1">
      <c r="A9299"/>
    </row>
    <row r="9300" spans="1:1">
      <c r="A9300"/>
    </row>
    <row r="9301" spans="1:1">
      <c r="A9301"/>
    </row>
    <row r="9302" spans="1:1">
      <c r="A9302"/>
    </row>
    <row r="9303" spans="1:1">
      <c r="A9303"/>
    </row>
    <row r="9304" spans="1:1">
      <c r="A9304"/>
    </row>
    <row r="9305" spans="1:1">
      <c r="A9305"/>
    </row>
    <row r="9306" spans="1:1">
      <c r="A9306"/>
    </row>
    <row r="9307" spans="1:1">
      <c r="A9307"/>
    </row>
    <row r="9308" spans="1:1">
      <c r="A9308"/>
    </row>
    <row r="9309" spans="1:1">
      <c r="A9309"/>
    </row>
    <row r="9310" spans="1:1">
      <c r="A9310"/>
    </row>
    <row r="9311" spans="1:1">
      <c r="A9311"/>
    </row>
    <row r="9312" spans="1:1">
      <c r="A9312"/>
    </row>
    <row r="9313" spans="1:1">
      <c r="A9313"/>
    </row>
    <row r="9314" spans="1:1">
      <c r="A9314"/>
    </row>
    <row r="9315" spans="1:1">
      <c r="A9315"/>
    </row>
    <row r="9316" spans="1:1">
      <c r="A9316"/>
    </row>
    <row r="9317" spans="1:1">
      <c r="A9317"/>
    </row>
    <row r="9318" spans="1:1">
      <c r="A9318"/>
    </row>
    <row r="9319" spans="1:1">
      <c r="A9319"/>
    </row>
    <row r="9320" spans="1:1">
      <c r="A9320"/>
    </row>
    <row r="9321" spans="1:1">
      <c r="A9321"/>
    </row>
    <row r="9322" spans="1:1">
      <c r="A9322"/>
    </row>
    <row r="9323" spans="1:1">
      <c r="A9323"/>
    </row>
    <row r="9324" spans="1:1">
      <c r="A9324"/>
    </row>
    <row r="9325" spans="1:1">
      <c r="A9325"/>
    </row>
    <row r="9326" spans="1:1">
      <c r="A9326"/>
    </row>
    <row r="9327" spans="1:1">
      <c r="A9327"/>
    </row>
    <row r="9328" spans="1:1">
      <c r="A9328"/>
    </row>
    <row r="9329" spans="1:1">
      <c r="A9329"/>
    </row>
    <row r="9330" spans="1:1">
      <c r="A9330"/>
    </row>
    <row r="9331" spans="1:1">
      <c r="A9331"/>
    </row>
    <row r="9332" spans="1:1">
      <c r="A9332"/>
    </row>
    <row r="9333" spans="1:1">
      <c r="A9333"/>
    </row>
    <row r="9334" spans="1:1">
      <c r="A9334"/>
    </row>
    <row r="9335" spans="1:1">
      <c r="A9335"/>
    </row>
    <row r="9336" spans="1:1">
      <c r="A9336"/>
    </row>
    <row r="9337" spans="1:1">
      <c r="A9337"/>
    </row>
    <row r="9338" spans="1:1">
      <c r="A9338"/>
    </row>
    <row r="9339" spans="1:1">
      <c r="A9339"/>
    </row>
    <row r="9340" spans="1:1">
      <c r="A9340"/>
    </row>
    <row r="9341" spans="1:1">
      <c r="A9341"/>
    </row>
    <row r="9342" spans="1:1">
      <c r="A9342"/>
    </row>
    <row r="9343" spans="1:1">
      <c r="A9343"/>
    </row>
    <row r="9344" spans="1:1">
      <c r="A9344"/>
    </row>
    <row r="9345" spans="1:1">
      <c r="A9345"/>
    </row>
    <row r="9346" spans="1:1">
      <c r="A9346"/>
    </row>
    <row r="9347" spans="1:1">
      <c r="A9347"/>
    </row>
    <row r="9348" spans="1:1">
      <c r="A9348"/>
    </row>
    <row r="9349" spans="1:1">
      <c r="A9349"/>
    </row>
    <row r="9350" spans="1:1">
      <c r="A9350"/>
    </row>
    <row r="9351" spans="1:1">
      <c r="A9351"/>
    </row>
    <row r="9352" spans="1:1">
      <c r="A9352"/>
    </row>
    <row r="9353" spans="1:1">
      <c r="A9353"/>
    </row>
    <row r="9354" spans="1:1">
      <c r="A9354"/>
    </row>
    <row r="9355" spans="1:1">
      <c r="A9355"/>
    </row>
    <row r="9356" spans="1:1">
      <c r="A9356"/>
    </row>
    <row r="9357" spans="1:1">
      <c r="A9357"/>
    </row>
    <row r="9358" spans="1:1">
      <c r="A9358"/>
    </row>
    <row r="9359" spans="1:1">
      <c r="A9359"/>
    </row>
    <row r="9360" spans="1:1">
      <c r="A9360"/>
    </row>
    <row r="9361" spans="1:1">
      <c r="A9361"/>
    </row>
    <row r="9362" spans="1:1">
      <c r="A9362"/>
    </row>
    <row r="9363" spans="1:1">
      <c r="A9363"/>
    </row>
    <row r="9364" spans="1:1">
      <c r="A9364"/>
    </row>
    <row r="9365" spans="1:1">
      <c r="A9365"/>
    </row>
    <row r="9366" spans="1:1">
      <c r="A9366"/>
    </row>
    <row r="9367" spans="1:1">
      <c r="A9367"/>
    </row>
    <row r="9368" spans="1:1">
      <c r="A9368"/>
    </row>
    <row r="9369" spans="1:1">
      <c r="A9369"/>
    </row>
    <row r="9370" spans="1:1">
      <c r="A9370"/>
    </row>
    <row r="9371" spans="1:1">
      <c r="A9371"/>
    </row>
    <row r="9372" spans="1:1">
      <c r="A9372"/>
    </row>
    <row r="9373" spans="1:1">
      <c r="A9373"/>
    </row>
    <row r="9374" spans="1:1">
      <c r="A9374"/>
    </row>
    <row r="9375" spans="1:1">
      <c r="A9375"/>
    </row>
    <row r="9376" spans="1:1">
      <c r="A9376"/>
    </row>
    <row r="9377" spans="1:1">
      <c r="A9377"/>
    </row>
    <row r="9378" spans="1:1">
      <c r="A9378"/>
    </row>
    <row r="9379" spans="1:1">
      <c r="A9379"/>
    </row>
    <row r="9380" spans="1:1">
      <c r="A9380"/>
    </row>
    <row r="9381" spans="1:1">
      <c r="A9381"/>
    </row>
    <row r="9382" spans="1:1">
      <c r="A9382"/>
    </row>
    <row r="9383" spans="1:1">
      <c r="A9383"/>
    </row>
    <row r="9384" spans="1:1">
      <c r="A9384"/>
    </row>
    <row r="9385" spans="1:1">
      <c r="A9385"/>
    </row>
    <row r="9386" spans="1:1">
      <c r="A9386"/>
    </row>
    <row r="9387" spans="1:1">
      <c r="A9387"/>
    </row>
    <row r="9388" spans="1:1">
      <c r="A9388"/>
    </row>
    <row r="9389" spans="1:1">
      <c r="A9389"/>
    </row>
    <row r="9390" spans="1:1">
      <c r="A9390"/>
    </row>
    <row r="9391" spans="1:1">
      <c r="A9391"/>
    </row>
    <row r="9392" spans="1:1">
      <c r="A9392"/>
    </row>
    <row r="9393" spans="1:1">
      <c r="A9393"/>
    </row>
    <row r="9394" spans="1:1">
      <c r="A9394"/>
    </row>
    <row r="9395" spans="1:1">
      <c r="A9395"/>
    </row>
    <row r="9396" spans="1:1">
      <c r="A9396"/>
    </row>
    <row r="9397" spans="1:1">
      <c r="A9397"/>
    </row>
    <row r="9398" spans="1:1">
      <c r="A9398"/>
    </row>
    <row r="9399" spans="1:1">
      <c r="A9399"/>
    </row>
    <row r="9400" spans="1:1">
      <c r="A9400"/>
    </row>
    <row r="9401" spans="1:1">
      <c r="A9401"/>
    </row>
    <row r="9402" spans="1:1">
      <c r="A9402"/>
    </row>
    <row r="9403" spans="1:1">
      <c r="A9403"/>
    </row>
    <row r="9404" spans="1:1">
      <c r="A9404"/>
    </row>
    <row r="9405" spans="1:1">
      <c r="A9405"/>
    </row>
    <row r="9406" spans="1:1">
      <c r="A9406"/>
    </row>
    <row r="9407" spans="1:1">
      <c r="A9407"/>
    </row>
    <row r="9408" spans="1:1">
      <c r="A9408"/>
    </row>
    <row r="9409" spans="1:1">
      <c r="A9409"/>
    </row>
    <row r="9410" spans="1:1">
      <c r="A9410"/>
    </row>
    <row r="9411" spans="1:1">
      <c r="A9411"/>
    </row>
    <row r="9412" spans="1:1">
      <c r="A9412"/>
    </row>
    <row r="9413" spans="1:1">
      <c r="A9413"/>
    </row>
    <row r="9414" spans="1:1">
      <c r="A9414"/>
    </row>
    <row r="9415" spans="1:1">
      <c r="A9415"/>
    </row>
    <row r="9416" spans="1:1">
      <c r="A9416"/>
    </row>
    <row r="9417" spans="1:1">
      <c r="A9417"/>
    </row>
    <row r="9418" spans="1:1">
      <c r="A9418"/>
    </row>
    <row r="9419" spans="1:1">
      <c r="A9419"/>
    </row>
    <row r="9420" spans="1:1">
      <c r="A9420"/>
    </row>
    <row r="9421" spans="1:1">
      <c r="A9421"/>
    </row>
    <row r="9422" spans="1:1">
      <c r="A9422"/>
    </row>
    <row r="9423" spans="1:1">
      <c r="A9423"/>
    </row>
    <row r="9424" spans="1:1">
      <c r="A9424"/>
    </row>
    <row r="9425" spans="1:1">
      <c r="A9425"/>
    </row>
    <row r="9426" spans="1:1">
      <c r="A9426"/>
    </row>
    <row r="9427" spans="1:1">
      <c r="A9427"/>
    </row>
    <row r="9428" spans="1:1">
      <c r="A9428"/>
    </row>
    <row r="9429" spans="1:1">
      <c r="A9429"/>
    </row>
    <row r="9430" spans="1:1">
      <c r="A9430"/>
    </row>
    <row r="9431" spans="1:1">
      <c r="A9431"/>
    </row>
    <row r="9432" spans="1:1">
      <c r="A9432"/>
    </row>
    <row r="9433" spans="1:1">
      <c r="A9433"/>
    </row>
    <row r="9434" spans="1:1">
      <c r="A9434"/>
    </row>
    <row r="9435" spans="1:1">
      <c r="A9435"/>
    </row>
    <row r="9436" spans="1:1">
      <c r="A9436"/>
    </row>
    <row r="9437" spans="1:1">
      <c r="A9437"/>
    </row>
    <row r="9438" spans="1:1">
      <c r="A9438"/>
    </row>
    <row r="9439" spans="1:1">
      <c r="A9439"/>
    </row>
    <row r="9440" spans="1:1">
      <c r="A9440"/>
    </row>
    <row r="9441" spans="1:1">
      <c r="A9441"/>
    </row>
    <row r="9442" spans="1:1">
      <c r="A9442"/>
    </row>
    <row r="9443" spans="1:1">
      <c r="A9443"/>
    </row>
    <row r="9444" spans="1:1">
      <c r="A9444"/>
    </row>
    <row r="9445" spans="1:1">
      <c r="A9445"/>
    </row>
    <row r="9446" spans="1:1">
      <c r="A9446"/>
    </row>
    <row r="9447" spans="1:1">
      <c r="A9447"/>
    </row>
    <row r="9448" spans="1:1">
      <c r="A9448"/>
    </row>
    <row r="9449" spans="1:1">
      <c r="A9449"/>
    </row>
    <row r="9450" spans="1:1">
      <c r="A9450"/>
    </row>
    <row r="9451" spans="1:1">
      <c r="A9451"/>
    </row>
    <row r="9452" spans="1:1">
      <c r="A9452"/>
    </row>
    <row r="9453" spans="1:1">
      <c r="A9453"/>
    </row>
    <row r="9454" spans="1:1">
      <c r="A9454"/>
    </row>
    <row r="9455" spans="1:1">
      <c r="A9455"/>
    </row>
    <row r="9456" spans="1:1">
      <c r="A9456"/>
    </row>
    <row r="9457" spans="1:1">
      <c r="A9457"/>
    </row>
    <row r="9458" spans="1:1">
      <c r="A9458"/>
    </row>
    <row r="9459" spans="1:1">
      <c r="A9459"/>
    </row>
    <row r="9460" spans="1:1">
      <c r="A9460"/>
    </row>
    <row r="9461" spans="1:1">
      <c r="A9461"/>
    </row>
    <row r="9462" spans="1:1">
      <c r="A9462"/>
    </row>
    <row r="9463" spans="1:1">
      <c r="A9463"/>
    </row>
    <row r="9464" spans="1:1">
      <c r="A9464"/>
    </row>
    <row r="9465" spans="1:1">
      <c r="A9465"/>
    </row>
    <row r="9466" spans="1:1">
      <c r="A9466"/>
    </row>
    <row r="9467" spans="1:1">
      <c r="A9467"/>
    </row>
    <row r="9468" spans="1:1">
      <c r="A9468"/>
    </row>
    <row r="9469" spans="1:1">
      <c r="A9469"/>
    </row>
    <row r="9470" spans="1:1">
      <c r="A9470"/>
    </row>
    <row r="9471" spans="1:1">
      <c r="A9471"/>
    </row>
    <row r="9472" spans="1:1">
      <c r="A9472"/>
    </row>
    <row r="9473" spans="1:1">
      <c r="A9473"/>
    </row>
    <row r="9474" spans="1:1">
      <c r="A9474"/>
    </row>
    <row r="9475" spans="1:1">
      <c r="A9475"/>
    </row>
    <row r="9476" spans="1:1">
      <c r="A9476"/>
    </row>
    <row r="9477" spans="1:1">
      <c r="A9477"/>
    </row>
    <row r="9478" spans="1:1">
      <c r="A9478"/>
    </row>
    <row r="9479" spans="1:1">
      <c r="A9479"/>
    </row>
    <row r="9480" spans="1:1">
      <c r="A9480"/>
    </row>
    <row r="9481" spans="1:1">
      <c r="A9481"/>
    </row>
    <row r="9482" spans="1:1">
      <c r="A9482"/>
    </row>
    <row r="9483" spans="1:1">
      <c r="A9483"/>
    </row>
    <row r="9484" spans="1:1">
      <c r="A9484"/>
    </row>
    <row r="9485" spans="1:1">
      <c r="A9485"/>
    </row>
    <row r="9486" spans="1:1">
      <c r="A9486"/>
    </row>
    <row r="9487" spans="1:1">
      <c r="A9487"/>
    </row>
    <row r="9488" spans="1:1">
      <c r="A9488"/>
    </row>
    <row r="9489" spans="1:1">
      <c r="A9489"/>
    </row>
    <row r="9490" spans="1:1">
      <c r="A9490"/>
    </row>
    <row r="9491" spans="1:1">
      <c r="A9491"/>
    </row>
    <row r="9492" spans="1:1">
      <c r="A9492"/>
    </row>
    <row r="9493" spans="1:1">
      <c r="A9493"/>
    </row>
    <row r="9494" spans="1:1">
      <c r="A9494"/>
    </row>
    <row r="9495" spans="1:1">
      <c r="A9495"/>
    </row>
    <row r="9496" spans="1:1">
      <c r="A9496"/>
    </row>
    <row r="9497" spans="1:1">
      <c r="A9497"/>
    </row>
    <row r="9498" spans="1:1">
      <c r="A9498"/>
    </row>
    <row r="9499" spans="1:1">
      <c r="A9499"/>
    </row>
    <row r="9500" spans="1:1">
      <c r="A9500"/>
    </row>
    <row r="9501" spans="1:1">
      <c r="A9501"/>
    </row>
    <row r="9502" spans="1:1">
      <c r="A9502"/>
    </row>
    <row r="9503" spans="1:1">
      <c r="A9503"/>
    </row>
    <row r="9504" spans="1:1">
      <c r="A9504"/>
    </row>
    <row r="9505" spans="1:1">
      <c r="A9505"/>
    </row>
    <row r="9506" spans="1:1">
      <c r="A9506"/>
    </row>
    <row r="9507" spans="1:1">
      <c r="A9507"/>
    </row>
    <row r="9508" spans="1:1">
      <c r="A9508"/>
    </row>
    <row r="9509" spans="1:1">
      <c r="A9509"/>
    </row>
    <row r="9510" spans="1:1">
      <c r="A9510"/>
    </row>
    <row r="9511" spans="1:1">
      <c r="A9511"/>
    </row>
    <row r="9512" spans="1:1">
      <c r="A9512"/>
    </row>
    <row r="9513" spans="1:1">
      <c r="A9513"/>
    </row>
    <row r="9514" spans="1:1">
      <c r="A9514"/>
    </row>
    <row r="9515" spans="1:1">
      <c r="A9515"/>
    </row>
    <row r="9516" spans="1:1">
      <c r="A9516"/>
    </row>
    <row r="9517" spans="1:1">
      <c r="A9517"/>
    </row>
    <row r="9518" spans="1:1">
      <c r="A9518"/>
    </row>
    <row r="9519" spans="1:1">
      <c r="A9519"/>
    </row>
    <row r="9520" spans="1:1">
      <c r="A9520"/>
    </row>
    <row r="9521" spans="1:1">
      <c r="A9521"/>
    </row>
    <row r="9522" spans="1:1">
      <c r="A9522"/>
    </row>
    <row r="9523" spans="1:1">
      <c r="A9523"/>
    </row>
    <row r="9524" spans="1:1">
      <c r="A9524"/>
    </row>
    <row r="9525" spans="1:1">
      <c r="A9525"/>
    </row>
    <row r="9526" spans="1:1">
      <c r="A9526"/>
    </row>
    <row r="9527" spans="1:1">
      <c r="A9527"/>
    </row>
    <row r="9528" spans="1:1">
      <c r="A9528"/>
    </row>
    <row r="9529" spans="1:1">
      <c r="A9529"/>
    </row>
    <row r="9530" spans="1:1">
      <c r="A9530"/>
    </row>
    <row r="9531" spans="1:1">
      <c r="A9531"/>
    </row>
    <row r="9532" spans="1:1">
      <c r="A9532"/>
    </row>
    <row r="9533" spans="1:1">
      <c r="A9533"/>
    </row>
    <row r="9534" spans="1:1">
      <c r="A9534"/>
    </row>
    <row r="9535" spans="1:1">
      <c r="A9535"/>
    </row>
    <row r="9536" spans="1:1">
      <c r="A9536"/>
    </row>
    <row r="9537" spans="1:1">
      <c r="A9537"/>
    </row>
    <row r="9538" spans="1:1">
      <c r="A9538"/>
    </row>
    <row r="9539" spans="1:1">
      <c r="A9539"/>
    </row>
    <row r="9540" spans="1:1">
      <c r="A9540"/>
    </row>
    <row r="9541" spans="1:1">
      <c r="A9541"/>
    </row>
    <row r="9542" spans="1:1">
      <c r="A9542"/>
    </row>
    <row r="9543" spans="1:1">
      <c r="A9543"/>
    </row>
    <row r="9544" spans="1:1">
      <c r="A9544"/>
    </row>
    <row r="9545" spans="1:1">
      <c r="A9545"/>
    </row>
    <row r="9546" spans="1:1">
      <c r="A9546"/>
    </row>
    <row r="9547" spans="1:1">
      <c r="A9547"/>
    </row>
    <row r="9548" spans="1:1">
      <c r="A9548"/>
    </row>
    <row r="9549" spans="1:1">
      <c r="A9549"/>
    </row>
    <row r="9550" spans="1:1">
      <c r="A9550"/>
    </row>
    <row r="9551" spans="1:1">
      <c r="A9551"/>
    </row>
    <row r="9552" spans="1:1">
      <c r="A9552"/>
    </row>
    <row r="9553" spans="1:1">
      <c r="A9553"/>
    </row>
    <row r="9554" spans="1:1">
      <c r="A9554"/>
    </row>
    <row r="9555" spans="1:1">
      <c r="A9555"/>
    </row>
    <row r="9556" spans="1:1">
      <c r="A9556"/>
    </row>
    <row r="9557" spans="1:1">
      <c r="A9557"/>
    </row>
    <row r="9558" spans="1:1">
      <c r="A9558"/>
    </row>
    <row r="9559" spans="1:1">
      <c r="A9559"/>
    </row>
    <row r="9560" spans="1:1">
      <c r="A9560"/>
    </row>
    <row r="9561" spans="1:1">
      <c r="A9561"/>
    </row>
    <row r="9562" spans="1:1">
      <c r="A9562"/>
    </row>
    <row r="9563" spans="1:1">
      <c r="A9563"/>
    </row>
    <row r="9564" spans="1:1">
      <c r="A9564"/>
    </row>
    <row r="9565" spans="1:1">
      <c r="A9565"/>
    </row>
    <row r="9566" spans="1:1">
      <c r="A9566"/>
    </row>
    <row r="9567" spans="1:1">
      <c r="A9567"/>
    </row>
    <row r="9568" spans="1:1">
      <c r="A9568"/>
    </row>
    <row r="9569" spans="1:1">
      <c r="A9569"/>
    </row>
    <row r="9570" spans="1:1">
      <c r="A9570"/>
    </row>
    <row r="9571" spans="1:1">
      <c r="A9571"/>
    </row>
    <row r="9572" spans="1:1">
      <c r="A9572"/>
    </row>
    <row r="9573" spans="1:1">
      <c r="A9573"/>
    </row>
    <row r="9574" spans="1:1">
      <c r="A9574"/>
    </row>
    <row r="9575" spans="1:1">
      <c r="A9575"/>
    </row>
    <row r="9576" spans="1:1">
      <c r="A9576"/>
    </row>
    <row r="9577" spans="1:1">
      <c r="A9577"/>
    </row>
    <row r="9578" spans="1:1">
      <c r="A9578"/>
    </row>
    <row r="9579" spans="1:1">
      <c r="A9579"/>
    </row>
    <row r="9580" spans="1:1">
      <c r="A9580"/>
    </row>
    <row r="9581" spans="1:1">
      <c r="A9581"/>
    </row>
    <row r="9582" spans="1:1">
      <c r="A9582"/>
    </row>
    <row r="9583" spans="1:1">
      <c r="A9583"/>
    </row>
    <row r="9584" spans="1:1">
      <c r="A9584"/>
    </row>
    <row r="9585" spans="1:1">
      <c r="A9585"/>
    </row>
    <row r="9586" spans="1:1">
      <c r="A9586"/>
    </row>
    <row r="9587" spans="1:1">
      <c r="A9587"/>
    </row>
    <row r="9588" spans="1:1">
      <c r="A9588"/>
    </row>
    <row r="9589" spans="1:1">
      <c r="A9589"/>
    </row>
    <row r="9590" spans="1:1">
      <c r="A9590"/>
    </row>
    <row r="9591" spans="1:1">
      <c r="A9591"/>
    </row>
    <row r="9592" spans="1:1">
      <c r="A9592"/>
    </row>
    <row r="9593" spans="1:1">
      <c r="A9593"/>
    </row>
    <row r="9594" spans="1:1">
      <c r="A9594"/>
    </row>
    <row r="9595" spans="1:1">
      <c r="A9595"/>
    </row>
    <row r="9596" spans="1:1">
      <c r="A9596"/>
    </row>
    <row r="9597" spans="1:1">
      <c r="A9597"/>
    </row>
    <row r="9598" spans="1:1">
      <c r="A9598"/>
    </row>
    <row r="9599" spans="1:1">
      <c r="A9599"/>
    </row>
    <row r="9600" spans="1:1">
      <c r="A9600"/>
    </row>
    <row r="9601" spans="1:1">
      <c r="A9601"/>
    </row>
    <row r="9602" spans="1:1">
      <c r="A9602"/>
    </row>
    <row r="9603" spans="1:1">
      <c r="A9603"/>
    </row>
    <row r="9604" spans="1:1">
      <c r="A9604"/>
    </row>
    <row r="9605" spans="1:1">
      <c r="A9605"/>
    </row>
    <row r="9606" spans="1:1">
      <c r="A9606"/>
    </row>
    <row r="9607" spans="1:1">
      <c r="A9607"/>
    </row>
    <row r="9608" spans="1:1">
      <c r="A9608"/>
    </row>
    <row r="9609" spans="1:1">
      <c r="A9609"/>
    </row>
    <row r="9610" spans="1:1">
      <c r="A9610"/>
    </row>
    <row r="9611" spans="1:1">
      <c r="A9611"/>
    </row>
    <row r="9612" spans="1:1">
      <c r="A9612"/>
    </row>
    <row r="9613" spans="1:1">
      <c r="A9613"/>
    </row>
    <row r="9614" spans="1:1">
      <c r="A9614"/>
    </row>
    <row r="9615" spans="1:1">
      <c r="A9615"/>
    </row>
    <row r="9616" spans="1:1">
      <c r="A9616"/>
    </row>
    <row r="9617" spans="1:1">
      <c r="A9617"/>
    </row>
    <row r="9618" spans="1:1">
      <c r="A9618"/>
    </row>
    <row r="9619" spans="1:1">
      <c r="A9619"/>
    </row>
    <row r="9620" spans="1:1">
      <c r="A9620"/>
    </row>
    <row r="9621" spans="1:1">
      <c r="A9621"/>
    </row>
    <row r="9622" spans="1:1">
      <c r="A9622"/>
    </row>
    <row r="9623" spans="1:1">
      <c r="A9623"/>
    </row>
    <row r="9624" spans="1:1">
      <c r="A9624"/>
    </row>
    <row r="9625" spans="1:1">
      <c r="A9625"/>
    </row>
    <row r="9626" spans="1:1">
      <c r="A9626"/>
    </row>
    <row r="9627" spans="1:1">
      <c r="A9627"/>
    </row>
    <row r="9628" spans="1:1">
      <c r="A9628"/>
    </row>
    <row r="9629" spans="1:1">
      <c r="A9629"/>
    </row>
    <row r="9630" spans="1:1">
      <c r="A9630"/>
    </row>
    <row r="9631" spans="1:1">
      <c r="A9631"/>
    </row>
    <row r="9632" spans="1:1">
      <c r="A9632"/>
    </row>
    <row r="9633" spans="1:1">
      <c r="A9633"/>
    </row>
    <row r="9634" spans="1:1">
      <c r="A9634"/>
    </row>
    <row r="9635" spans="1:1">
      <c r="A9635"/>
    </row>
    <row r="9636" spans="1:1">
      <c r="A9636"/>
    </row>
    <row r="9637" spans="1:1">
      <c r="A9637"/>
    </row>
    <row r="9638" spans="1:1">
      <c r="A9638"/>
    </row>
    <row r="9639" spans="1:1">
      <c r="A9639"/>
    </row>
    <row r="9640" spans="1:1">
      <c r="A9640"/>
    </row>
    <row r="9641" spans="1:1">
      <c r="A9641"/>
    </row>
    <row r="9642" spans="1:1">
      <c r="A9642"/>
    </row>
    <row r="9643" spans="1:1">
      <c r="A9643"/>
    </row>
    <row r="9644" spans="1:1">
      <c r="A9644"/>
    </row>
    <row r="9645" spans="1:1">
      <c r="A9645"/>
    </row>
    <row r="9646" spans="1:1">
      <c r="A9646"/>
    </row>
    <row r="9647" spans="1:1">
      <c r="A9647"/>
    </row>
    <row r="9648" spans="1:1">
      <c r="A9648"/>
    </row>
    <row r="9649" spans="1:1">
      <c r="A9649"/>
    </row>
    <row r="9650" spans="1:1">
      <c r="A9650"/>
    </row>
    <row r="9651" spans="1:1">
      <c r="A9651"/>
    </row>
    <row r="9652" spans="1:1">
      <c r="A9652"/>
    </row>
    <row r="9653" spans="1:1">
      <c r="A9653"/>
    </row>
    <row r="9654" spans="1:1">
      <c r="A9654"/>
    </row>
    <row r="9655" spans="1:1">
      <c r="A9655"/>
    </row>
    <row r="9656" spans="1:1">
      <c r="A9656"/>
    </row>
    <row r="9657" spans="1:1">
      <c r="A9657"/>
    </row>
    <row r="9658" spans="1:1">
      <c r="A9658"/>
    </row>
    <row r="9659" spans="1:1">
      <c r="A9659"/>
    </row>
    <row r="9660" spans="1:1">
      <c r="A9660"/>
    </row>
    <row r="9661" spans="1:1">
      <c r="A9661"/>
    </row>
    <row r="9662" spans="1:1">
      <c r="A9662"/>
    </row>
    <row r="9663" spans="1:1">
      <c r="A9663"/>
    </row>
    <row r="9664" spans="1:1">
      <c r="A9664"/>
    </row>
    <row r="9665" spans="1:1">
      <c r="A9665"/>
    </row>
    <row r="9666" spans="1:1">
      <c r="A9666"/>
    </row>
    <row r="9667" spans="1:1">
      <c r="A9667"/>
    </row>
    <row r="9668" spans="1:1">
      <c r="A9668"/>
    </row>
    <row r="9669" spans="1:1">
      <c r="A9669"/>
    </row>
    <row r="9670" spans="1:1">
      <c r="A9670"/>
    </row>
    <row r="9671" spans="1:1">
      <c r="A9671"/>
    </row>
    <row r="9672" spans="1:1">
      <c r="A9672"/>
    </row>
    <row r="9673" spans="1:1">
      <c r="A9673"/>
    </row>
    <row r="9674" spans="1:1">
      <c r="A9674"/>
    </row>
    <row r="9675" spans="1:1">
      <c r="A9675"/>
    </row>
    <row r="9676" spans="1:1">
      <c r="A9676"/>
    </row>
    <row r="9677" spans="1:1">
      <c r="A9677"/>
    </row>
    <row r="9678" spans="1:1">
      <c r="A9678"/>
    </row>
    <row r="9679" spans="1:1">
      <c r="A9679"/>
    </row>
    <row r="9680" spans="1:1">
      <c r="A9680"/>
    </row>
    <row r="9681" spans="1:1">
      <c r="A9681"/>
    </row>
    <row r="9682" spans="1:1">
      <c r="A9682"/>
    </row>
    <row r="9683" spans="1:1">
      <c r="A9683"/>
    </row>
    <row r="9684" spans="1:1">
      <c r="A9684"/>
    </row>
    <row r="9685" spans="1:1">
      <c r="A9685"/>
    </row>
    <row r="9686" spans="1:1">
      <c r="A9686"/>
    </row>
    <row r="9687" spans="1:1">
      <c r="A9687"/>
    </row>
    <row r="9688" spans="1:1">
      <c r="A9688"/>
    </row>
    <row r="9689" spans="1:1">
      <c r="A9689"/>
    </row>
    <row r="9690" spans="1:1">
      <c r="A9690"/>
    </row>
    <row r="9691" spans="1:1">
      <c r="A9691"/>
    </row>
    <row r="9692" spans="1:1">
      <c r="A9692"/>
    </row>
    <row r="9693" spans="1:1">
      <c r="A9693"/>
    </row>
    <row r="9694" spans="1:1">
      <c r="A9694"/>
    </row>
    <row r="9695" spans="1:1">
      <c r="A9695"/>
    </row>
    <row r="9696" spans="1:1">
      <c r="A9696"/>
    </row>
    <row r="9697" spans="1:1">
      <c r="A9697"/>
    </row>
    <row r="9698" spans="1:1">
      <c r="A9698"/>
    </row>
    <row r="9699" spans="1:1">
      <c r="A9699"/>
    </row>
    <row r="9700" spans="1:1">
      <c r="A9700"/>
    </row>
    <row r="9701" spans="1:1">
      <c r="A9701"/>
    </row>
    <row r="9702" spans="1:1">
      <c r="A9702"/>
    </row>
    <row r="9703" spans="1:1">
      <c r="A9703"/>
    </row>
    <row r="9704" spans="1:1">
      <c r="A9704"/>
    </row>
    <row r="9705" spans="1:1">
      <c r="A9705"/>
    </row>
    <row r="9706" spans="1:1">
      <c r="A9706"/>
    </row>
    <row r="9707" spans="1:1">
      <c r="A9707"/>
    </row>
    <row r="9708" spans="1:1">
      <c r="A9708"/>
    </row>
    <row r="9709" spans="1:1">
      <c r="A9709"/>
    </row>
    <row r="9710" spans="1:1">
      <c r="A9710"/>
    </row>
    <row r="9711" spans="1:1">
      <c r="A9711"/>
    </row>
    <row r="9712" spans="1:1">
      <c r="A9712"/>
    </row>
    <row r="9713" spans="1:1">
      <c r="A9713"/>
    </row>
    <row r="9714" spans="1:1">
      <c r="A9714"/>
    </row>
    <row r="9715" spans="1:1">
      <c r="A9715"/>
    </row>
    <row r="9716" spans="1:1">
      <c r="A9716"/>
    </row>
    <row r="9717" spans="1:1">
      <c r="A9717"/>
    </row>
    <row r="9718" spans="1:1">
      <c r="A9718"/>
    </row>
    <row r="9719" spans="1:1">
      <c r="A9719"/>
    </row>
    <row r="9720" spans="1:1">
      <c r="A9720"/>
    </row>
    <row r="9721" spans="1:1">
      <c r="A9721"/>
    </row>
    <row r="9722" spans="1:1">
      <c r="A9722"/>
    </row>
    <row r="9723" spans="1:1">
      <c r="A9723"/>
    </row>
    <row r="9724" spans="1:1">
      <c r="A9724"/>
    </row>
    <row r="9725" spans="1:1">
      <c r="A9725"/>
    </row>
    <row r="9726" spans="1:1">
      <c r="A9726"/>
    </row>
    <row r="9727" spans="1:1">
      <c r="A9727"/>
    </row>
    <row r="9728" spans="1:1">
      <c r="A9728"/>
    </row>
    <row r="9729" spans="1:1">
      <c r="A9729"/>
    </row>
    <row r="9730" spans="1:1">
      <c r="A9730"/>
    </row>
    <row r="9731" spans="1:1">
      <c r="A9731"/>
    </row>
    <row r="9732" spans="1:1">
      <c r="A9732"/>
    </row>
    <row r="9733" spans="1:1">
      <c r="A9733"/>
    </row>
    <row r="9734" spans="1:1">
      <c r="A9734"/>
    </row>
    <row r="9735" spans="1:1">
      <c r="A9735"/>
    </row>
    <row r="9736" spans="1:1">
      <c r="A9736"/>
    </row>
    <row r="9737" spans="1:1">
      <c r="A9737"/>
    </row>
    <row r="9738" spans="1:1">
      <c r="A9738"/>
    </row>
    <row r="9739" spans="1:1">
      <c r="A9739"/>
    </row>
    <row r="9740" spans="1:1">
      <c r="A9740"/>
    </row>
    <row r="9741" spans="1:1">
      <c r="A9741"/>
    </row>
    <row r="9742" spans="1:1">
      <c r="A9742"/>
    </row>
    <row r="9743" spans="1:1">
      <c r="A9743"/>
    </row>
    <row r="9744" spans="1:1">
      <c r="A9744"/>
    </row>
    <row r="9745" spans="1:1">
      <c r="A9745"/>
    </row>
    <row r="9746" spans="1:1">
      <c r="A9746"/>
    </row>
    <row r="9747" spans="1:1">
      <c r="A9747"/>
    </row>
    <row r="9748" spans="1:1">
      <c r="A9748"/>
    </row>
    <row r="9749" spans="1:1">
      <c r="A9749"/>
    </row>
    <row r="9750" spans="1:1">
      <c r="A9750"/>
    </row>
    <row r="9751" spans="1:1">
      <c r="A9751"/>
    </row>
    <row r="9752" spans="1:1">
      <c r="A9752"/>
    </row>
    <row r="9753" spans="1:1">
      <c r="A9753"/>
    </row>
    <row r="9754" spans="1:1">
      <c r="A9754"/>
    </row>
    <row r="9755" spans="1:1">
      <c r="A9755"/>
    </row>
    <row r="9756" spans="1:1">
      <c r="A9756"/>
    </row>
    <row r="9757" spans="1:1">
      <c r="A9757"/>
    </row>
    <row r="9758" spans="1:1">
      <c r="A9758"/>
    </row>
    <row r="9759" spans="1:1">
      <c r="A9759"/>
    </row>
    <row r="9760" spans="1:1">
      <c r="A9760"/>
    </row>
    <row r="9761" spans="1:1">
      <c r="A9761"/>
    </row>
    <row r="9762" spans="1:1">
      <c r="A9762"/>
    </row>
    <row r="9763" spans="1:1">
      <c r="A9763"/>
    </row>
    <row r="9764" spans="1:1">
      <c r="A9764"/>
    </row>
    <row r="9765" spans="1:1">
      <c r="A9765"/>
    </row>
    <row r="9766" spans="1:1">
      <c r="A9766"/>
    </row>
    <row r="9767" spans="1:1">
      <c r="A9767"/>
    </row>
    <row r="9768" spans="1:1">
      <c r="A9768"/>
    </row>
    <row r="9769" spans="1:1">
      <c r="A9769"/>
    </row>
    <row r="9770" spans="1:1">
      <c r="A9770"/>
    </row>
    <row r="9771" spans="1:1">
      <c r="A9771"/>
    </row>
    <row r="9772" spans="1:1">
      <c r="A9772"/>
    </row>
    <row r="9773" spans="1:1">
      <c r="A9773"/>
    </row>
    <row r="9774" spans="1:1">
      <c r="A9774"/>
    </row>
    <row r="9775" spans="1:1">
      <c r="A9775"/>
    </row>
    <row r="9776" spans="1:1">
      <c r="A9776"/>
    </row>
    <row r="9777" spans="1:1">
      <c r="A9777"/>
    </row>
    <row r="9778" spans="1:1">
      <c r="A9778"/>
    </row>
    <row r="9779" spans="1:1">
      <c r="A9779"/>
    </row>
    <row r="9780" spans="1:1">
      <c r="A9780"/>
    </row>
    <row r="9781" spans="1:1">
      <c r="A9781"/>
    </row>
    <row r="9782" spans="1:1">
      <c r="A9782"/>
    </row>
    <row r="9783" spans="1:1">
      <c r="A9783"/>
    </row>
    <row r="9784" spans="1:1">
      <c r="A9784"/>
    </row>
    <row r="9785" spans="1:1">
      <c r="A9785"/>
    </row>
    <row r="9786" spans="1:1">
      <c r="A9786"/>
    </row>
    <row r="9787" spans="1:1">
      <c r="A9787"/>
    </row>
    <row r="9788" spans="1:1">
      <c r="A9788"/>
    </row>
    <row r="9789" spans="1:1">
      <c r="A9789"/>
    </row>
    <row r="9790" spans="1:1">
      <c r="A9790"/>
    </row>
    <row r="9791" spans="1:1">
      <c r="A9791"/>
    </row>
    <row r="9792" spans="1:1">
      <c r="A9792"/>
    </row>
    <row r="9793" spans="1:1">
      <c r="A9793"/>
    </row>
    <row r="9794" spans="1:1">
      <c r="A9794"/>
    </row>
    <row r="9795" spans="1:1">
      <c r="A9795"/>
    </row>
    <row r="9796" spans="1:1">
      <c r="A9796"/>
    </row>
    <row r="9797" spans="1:1">
      <c r="A9797"/>
    </row>
    <row r="9798" spans="1:1">
      <c r="A9798"/>
    </row>
    <row r="9799" spans="1:1">
      <c r="A9799"/>
    </row>
    <row r="9800" spans="1:1">
      <c r="A9800"/>
    </row>
    <row r="9801" spans="1:1">
      <c r="A9801"/>
    </row>
    <row r="9802" spans="1:1">
      <c r="A9802"/>
    </row>
    <row r="9803" spans="1:1">
      <c r="A9803"/>
    </row>
    <row r="9804" spans="1:1">
      <c r="A9804"/>
    </row>
    <row r="9805" spans="1:1">
      <c r="A9805"/>
    </row>
    <row r="9806" spans="1:1">
      <c r="A9806"/>
    </row>
    <row r="9807" spans="1:1">
      <c r="A9807"/>
    </row>
    <row r="9808" spans="1:1">
      <c r="A9808"/>
    </row>
    <row r="9809" spans="1:1">
      <c r="A9809"/>
    </row>
    <row r="9810" spans="1:1">
      <c r="A9810"/>
    </row>
    <row r="9811" spans="1:1">
      <c r="A9811"/>
    </row>
    <row r="9812" spans="1:1">
      <c r="A9812"/>
    </row>
    <row r="9813" spans="1:1">
      <c r="A9813"/>
    </row>
    <row r="9814" spans="1:1">
      <c r="A9814"/>
    </row>
    <row r="9815" spans="1:1">
      <c r="A9815"/>
    </row>
    <row r="9816" spans="1:1">
      <c r="A9816"/>
    </row>
    <row r="9817" spans="1:1">
      <c r="A9817"/>
    </row>
    <row r="9818" spans="1:1">
      <c r="A9818"/>
    </row>
    <row r="9819" spans="1:1">
      <c r="A9819"/>
    </row>
    <row r="9820" spans="1:1">
      <c r="A9820"/>
    </row>
    <row r="9821" spans="1:1">
      <c r="A9821"/>
    </row>
    <row r="9822" spans="1:1">
      <c r="A9822"/>
    </row>
    <row r="9823" spans="1:1">
      <c r="A9823"/>
    </row>
    <row r="9824" spans="1:1">
      <c r="A9824"/>
    </row>
    <row r="9825" spans="1:1">
      <c r="A9825"/>
    </row>
    <row r="9826" spans="1:1">
      <c r="A9826"/>
    </row>
    <row r="9827" spans="1:1">
      <c r="A9827"/>
    </row>
    <row r="9828" spans="1:1">
      <c r="A9828"/>
    </row>
    <row r="9829" spans="1:1">
      <c r="A9829"/>
    </row>
    <row r="9830" spans="1:1">
      <c r="A9830"/>
    </row>
    <row r="9831" spans="1:1">
      <c r="A9831"/>
    </row>
    <row r="9832" spans="1:1">
      <c r="A9832"/>
    </row>
    <row r="9833" spans="1:1">
      <c r="A9833"/>
    </row>
    <row r="9834" spans="1:1">
      <c r="A9834"/>
    </row>
    <row r="9835" spans="1:1">
      <c r="A9835"/>
    </row>
    <row r="9836" spans="1:1">
      <c r="A9836"/>
    </row>
    <row r="9837" spans="1:1">
      <c r="A9837"/>
    </row>
    <row r="9838" spans="1:1">
      <c r="A9838"/>
    </row>
    <row r="9839" spans="1:1">
      <c r="A9839"/>
    </row>
    <row r="9840" spans="1:1">
      <c r="A9840"/>
    </row>
    <row r="9841" spans="1:1">
      <c r="A9841"/>
    </row>
    <row r="9842" spans="1:1">
      <c r="A9842"/>
    </row>
    <row r="9843" spans="1:1">
      <c r="A9843"/>
    </row>
    <row r="9844" spans="1:1">
      <c r="A9844"/>
    </row>
    <row r="9845" spans="1:1">
      <c r="A9845"/>
    </row>
    <row r="9846" spans="1:1">
      <c r="A9846"/>
    </row>
    <row r="9847" spans="1:1">
      <c r="A9847"/>
    </row>
    <row r="9848" spans="1:1">
      <c r="A9848"/>
    </row>
    <row r="9849" spans="1:1">
      <c r="A9849"/>
    </row>
    <row r="9850" spans="1:1">
      <c r="A9850"/>
    </row>
    <row r="9851" spans="1:1">
      <c r="A9851"/>
    </row>
    <row r="9852" spans="1:1">
      <c r="A9852"/>
    </row>
    <row r="9853" spans="1:1">
      <c r="A9853"/>
    </row>
    <row r="9854" spans="1:1">
      <c r="A9854"/>
    </row>
    <row r="9855" spans="1:1">
      <c r="A9855"/>
    </row>
    <row r="9856" spans="1:1">
      <c r="A9856"/>
    </row>
    <row r="9857" spans="1:1">
      <c r="A9857"/>
    </row>
    <row r="9858" spans="1:1">
      <c r="A9858"/>
    </row>
    <row r="9859" spans="1:1">
      <c r="A9859"/>
    </row>
    <row r="9860" spans="1:1">
      <c r="A9860"/>
    </row>
    <row r="9861" spans="1:1">
      <c r="A9861"/>
    </row>
    <row r="9862" spans="1:1">
      <c r="A9862"/>
    </row>
    <row r="9863" spans="1:1">
      <c r="A9863"/>
    </row>
    <row r="9864" spans="1:1">
      <c r="A9864"/>
    </row>
    <row r="9865" spans="1:1">
      <c r="A9865"/>
    </row>
    <row r="9866" spans="1:1">
      <c r="A9866"/>
    </row>
    <row r="9867" spans="1:1">
      <c r="A9867"/>
    </row>
    <row r="9868" spans="1:1">
      <c r="A9868"/>
    </row>
    <row r="9869" spans="1:1">
      <c r="A9869"/>
    </row>
    <row r="9870" spans="1:1">
      <c r="A9870"/>
    </row>
    <row r="9871" spans="1:1">
      <c r="A9871"/>
    </row>
    <row r="9872" spans="1:1">
      <c r="A9872"/>
    </row>
    <row r="9873" spans="1:1">
      <c r="A9873"/>
    </row>
    <row r="9874" spans="1:1">
      <c r="A9874"/>
    </row>
    <row r="9875" spans="1:1">
      <c r="A9875"/>
    </row>
    <row r="9876" spans="1:1">
      <c r="A9876"/>
    </row>
    <row r="9877" spans="1:1">
      <c r="A9877"/>
    </row>
    <row r="9878" spans="1:1">
      <c r="A9878"/>
    </row>
    <row r="9879" spans="1:1">
      <c r="A9879"/>
    </row>
    <row r="9880" spans="1:1">
      <c r="A9880"/>
    </row>
    <row r="9881" spans="1:1">
      <c r="A9881"/>
    </row>
    <row r="9882" spans="1:1">
      <c r="A9882"/>
    </row>
    <row r="9883" spans="1:1">
      <c r="A9883"/>
    </row>
    <row r="9884" spans="1:1">
      <c r="A9884"/>
    </row>
    <row r="9885" spans="1:1">
      <c r="A9885"/>
    </row>
    <row r="9886" spans="1:1">
      <c r="A9886"/>
    </row>
    <row r="9887" spans="1:1">
      <c r="A9887"/>
    </row>
    <row r="9888" spans="1:1">
      <c r="A9888"/>
    </row>
    <row r="9889" spans="1:1">
      <c r="A9889"/>
    </row>
    <row r="9890" spans="1:1">
      <c r="A9890"/>
    </row>
    <row r="9891" spans="1:1">
      <c r="A9891"/>
    </row>
    <row r="9892" spans="1:1">
      <c r="A9892"/>
    </row>
    <row r="9893" spans="1:1">
      <c r="A9893"/>
    </row>
    <row r="9894" spans="1:1">
      <c r="A9894"/>
    </row>
    <row r="9895" spans="1:1">
      <c r="A9895"/>
    </row>
    <row r="9896" spans="1:1">
      <c r="A9896"/>
    </row>
    <row r="9897" spans="1:1">
      <c r="A9897"/>
    </row>
    <row r="9898" spans="1:1">
      <c r="A9898"/>
    </row>
    <row r="9899" spans="1:1">
      <c r="A9899"/>
    </row>
    <row r="9900" spans="1:1">
      <c r="A9900"/>
    </row>
    <row r="9901" spans="1:1">
      <c r="A9901"/>
    </row>
    <row r="9902" spans="1:1">
      <c r="A9902"/>
    </row>
    <row r="9903" spans="1:1">
      <c r="A9903"/>
    </row>
    <row r="9904" spans="1:1">
      <c r="A9904"/>
    </row>
    <row r="9905" spans="1:1">
      <c r="A9905"/>
    </row>
    <row r="9906" spans="1:1">
      <c r="A9906"/>
    </row>
    <row r="9907" spans="1:1">
      <c r="A9907"/>
    </row>
    <row r="9908" spans="1:1">
      <c r="A9908"/>
    </row>
    <row r="9909" spans="1:1">
      <c r="A9909"/>
    </row>
    <row r="9910" spans="1:1">
      <c r="A9910"/>
    </row>
    <row r="9911" spans="1:1">
      <c r="A9911"/>
    </row>
    <row r="9912" spans="1:1">
      <c r="A9912"/>
    </row>
    <row r="9913" spans="1:1">
      <c r="A9913"/>
    </row>
    <row r="9914" spans="1:1">
      <c r="A9914"/>
    </row>
    <row r="9915" spans="1:1">
      <c r="A9915"/>
    </row>
    <row r="9916" spans="1:1">
      <c r="A9916"/>
    </row>
    <row r="9917" spans="1:1">
      <c r="A9917"/>
    </row>
    <row r="9918" spans="1:1">
      <c r="A9918"/>
    </row>
    <row r="9919" spans="1:1">
      <c r="A9919"/>
    </row>
    <row r="9920" spans="1:1">
      <c r="A9920"/>
    </row>
    <row r="9921" spans="1:1">
      <c r="A9921"/>
    </row>
    <row r="9922" spans="1:1">
      <c r="A9922"/>
    </row>
    <row r="9923" spans="1:1">
      <c r="A9923"/>
    </row>
    <row r="9924" spans="1:1">
      <c r="A9924"/>
    </row>
    <row r="9925" spans="1:1">
      <c r="A9925"/>
    </row>
    <row r="9926" spans="1:1">
      <c r="A9926"/>
    </row>
    <row r="9927" spans="1:1">
      <c r="A9927"/>
    </row>
    <row r="9928" spans="1:1">
      <c r="A9928"/>
    </row>
    <row r="9929" spans="1:1">
      <c r="A9929"/>
    </row>
    <row r="9930" spans="1:1">
      <c r="A9930"/>
    </row>
    <row r="9931" spans="1:1">
      <c r="A9931"/>
    </row>
    <row r="9932" spans="1:1">
      <c r="A9932"/>
    </row>
    <row r="9933" spans="1:1">
      <c r="A9933"/>
    </row>
    <row r="9934" spans="1:1">
      <c r="A9934"/>
    </row>
    <row r="9935" spans="1:1">
      <c r="A9935"/>
    </row>
    <row r="9936" spans="1:1">
      <c r="A9936"/>
    </row>
    <row r="9937" spans="1:1">
      <c r="A9937"/>
    </row>
    <row r="9938" spans="1:1">
      <c r="A9938"/>
    </row>
    <row r="9939" spans="1:1">
      <c r="A9939"/>
    </row>
    <row r="9940" spans="1:1">
      <c r="A9940"/>
    </row>
    <row r="9941" spans="1:1">
      <c r="A9941"/>
    </row>
    <row r="9942" spans="1:1">
      <c r="A9942"/>
    </row>
    <row r="9943" spans="1:1">
      <c r="A9943"/>
    </row>
    <row r="9944" spans="1:1">
      <c r="A9944"/>
    </row>
    <row r="9945" spans="1:1">
      <c r="A9945"/>
    </row>
    <row r="9946" spans="1:1">
      <c r="A9946"/>
    </row>
    <row r="9947" spans="1:1">
      <c r="A9947"/>
    </row>
    <row r="9948" spans="1:1">
      <c r="A9948"/>
    </row>
    <row r="9949" spans="1:1">
      <c r="A9949"/>
    </row>
    <row r="9950" spans="1:1">
      <c r="A9950"/>
    </row>
    <row r="9951" spans="1:1">
      <c r="A9951"/>
    </row>
    <row r="9952" spans="1:1">
      <c r="A9952"/>
    </row>
    <row r="9953" spans="1:1">
      <c r="A9953"/>
    </row>
    <row r="9954" spans="1:1">
      <c r="A9954"/>
    </row>
    <row r="9955" spans="1:1">
      <c r="A9955"/>
    </row>
    <row r="9956" spans="1:1">
      <c r="A9956"/>
    </row>
    <row r="9957" spans="1:1">
      <c r="A9957"/>
    </row>
    <row r="9958" spans="1:1">
      <c r="A9958"/>
    </row>
    <row r="9959" spans="1:1">
      <c r="A9959"/>
    </row>
    <row r="9960" spans="1:1">
      <c r="A9960"/>
    </row>
    <row r="9961" spans="1:1">
      <c r="A9961"/>
    </row>
    <row r="9962" spans="1:1">
      <c r="A9962"/>
    </row>
    <row r="9963" spans="1:1">
      <c r="A9963"/>
    </row>
    <row r="9964" spans="1:1">
      <c r="A9964"/>
    </row>
    <row r="9965" spans="1:1">
      <c r="A9965"/>
    </row>
    <row r="9966" spans="1:1">
      <c r="A9966"/>
    </row>
    <row r="9967" spans="1:1">
      <c r="A9967"/>
    </row>
    <row r="9968" spans="1:1">
      <c r="A9968"/>
    </row>
    <row r="9969" spans="1:1">
      <c r="A9969"/>
    </row>
    <row r="9970" spans="1:1">
      <c r="A9970"/>
    </row>
    <row r="9971" spans="1:1">
      <c r="A9971"/>
    </row>
    <row r="9972" spans="1:1">
      <c r="A9972"/>
    </row>
    <row r="9973" spans="1:1">
      <c r="A9973"/>
    </row>
    <row r="9974" spans="1:1">
      <c r="A9974"/>
    </row>
    <row r="9975" spans="1:1">
      <c r="A9975"/>
    </row>
    <row r="9976" spans="1:1">
      <c r="A9976"/>
    </row>
    <row r="9977" spans="1:1">
      <c r="A9977"/>
    </row>
    <row r="9978" spans="1:1">
      <c r="A9978"/>
    </row>
    <row r="9979" spans="1:1">
      <c r="A9979"/>
    </row>
    <row r="9980" spans="1:1">
      <c r="A9980"/>
    </row>
    <row r="9981" spans="1:1">
      <c r="A9981"/>
    </row>
    <row r="9982" spans="1:1">
      <c r="A9982"/>
    </row>
    <row r="9983" spans="1:1">
      <c r="A9983"/>
    </row>
    <row r="9984" spans="1:1">
      <c r="A9984"/>
    </row>
    <row r="9985" spans="1:1">
      <c r="A9985"/>
    </row>
    <row r="9986" spans="1:1">
      <c r="A9986"/>
    </row>
    <row r="9987" spans="1:1">
      <c r="A9987"/>
    </row>
    <row r="9988" spans="1:1">
      <c r="A9988"/>
    </row>
    <row r="9989" spans="1:1">
      <c r="A9989"/>
    </row>
    <row r="9990" spans="1:1">
      <c r="A9990"/>
    </row>
    <row r="9991" spans="1:1">
      <c r="A9991"/>
    </row>
    <row r="9992" spans="1:1">
      <c r="A9992"/>
    </row>
    <row r="9993" spans="1:1">
      <c r="A9993"/>
    </row>
    <row r="9994" spans="1:1">
      <c r="A9994"/>
    </row>
    <row r="9995" spans="1:1">
      <c r="A9995"/>
    </row>
    <row r="9996" spans="1:1">
      <c r="A9996"/>
    </row>
    <row r="9997" spans="1:1">
      <c r="A9997"/>
    </row>
    <row r="9998" spans="1:1">
      <c r="A9998"/>
    </row>
    <row r="9999" spans="1:1">
      <c r="A9999"/>
    </row>
    <row r="10000" spans="1:1">
      <c r="A10000"/>
    </row>
    <row r="10001" spans="1:1">
      <c r="A10001"/>
    </row>
    <row r="10002" spans="1:1">
      <c r="A10002"/>
    </row>
    <row r="10003" spans="1:1">
      <c r="A10003"/>
    </row>
    <row r="10004" spans="1:1">
      <c r="A10004"/>
    </row>
    <row r="10005" spans="1:1">
      <c r="A10005"/>
    </row>
    <row r="10006" spans="1:1">
      <c r="A10006"/>
    </row>
    <row r="10007" spans="1:1">
      <c r="A10007"/>
    </row>
    <row r="10008" spans="1:1">
      <c r="A10008"/>
    </row>
    <row r="10009" spans="1:1">
      <c r="A10009"/>
    </row>
    <row r="10010" spans="1:1">
      <c r="A10010"/>
    </row>
    <row r="10011" spans="1:1">
      <c r="A10011"/>
    </row>
    <row r="10012" spans="1:1">
      <c r="A10012"/>
    </row>
    <row r="10013" spans="1:1">
      <c r="A10013"/>
    </row>
    <row r="10014" spans="1:1">
      <c r="A10014"/>
    </row>
    <row r="10015" spans="1:1">
      <c r="A10015"/>
    </row>
    <row r="10016" spans="1:1">
      <c r="A10016"/>
    </row>
    <row r="10017" spans="1:1">
      <c r="A10017"/>
    </row>
    <row r="10018" spans="1:1">
      <c r="A10018"/>
    </row>
    <row r="10019" spans="1:1">
      <c r="A10019"/>
    </row>
    <row r="10020" spans="1:1">
      <c r="A10020"/>
    </row>
    <row r="10021" spans="1:1">
      <c r="A10021"/>
    </row>
    <row r="10022" spans="1:1">
      <c r="A10022"/>
    </row>
    <row r="10023" spans="1:1">
      <c r="A10023"/>
    </row>
    <row r="10024" spans="1:1">
      <c r="A10024"/>
    </row>
    <row r="10025" spans="1:1">
      <c r="A10025"/>
    </row>
    <row r="10026" spans="1:1">
      <c r="A10026"/>
    </row>
    <row r="10027" spans="1:1">
      <c r="A10027"/>
    </row>
    <row r="10028" spans="1:1">
      <c r="A10028"/>
    </row>
    <row r="10029" spans="1:1">
      <c r="A10029"/>
    </row>
    <row r="10030" spans="1:1">
      <c r="A10030"/>
    </row>
    <row r="10031" spans="1:1">
      <c r="A10031"/>
    </row>
    <row r="10032" spans="1:1">
      <c r="A10032"/>
    </row>
    <row r="10033" spans="1:1">
      <c r="A10033"/>
    </row>
    <row r="10034" spans="1:1">
      <c r="A10034"/>
    </row>
    <row r="10035" spans="1:1">
      <c r="A10035"/>
    </row>
    <row r="10036" spans="1:1">
      <c r="A10036"/>
    </row>
    <row r="10037" spans="1:1">
      <c r="A10037"/>
    </row>
    <row r="10038" spans="1:1">
      <c r="A10038"/>
    </row>
    <row r="10039" spans="1:1">
      <c r="A10039"/>
    </row>
    <row r="10040" spans="1:1">
      <c r="A10040"/>
    </row>
    <row r="10041" spans="1:1">
      <c r="A10041"/>
    </row>
    <row r="10042" spans="1:1">
      <c r="A10042"/>
    </row>
    <row r="10043" spans="1:1">
      <c r="A10043"/>
    </row>
    <row r="10044" spans="1:1">
      <c r="A10044"/>
    </row>
    <row r="10045" spans="1:1">
      <c r="A10045"/>
    </row>
    <row r="10046" spans="1:1">
      <c r="A10046"/>
    </row>
    <row r="10047" spans="1:1">
      <c r="A10047"/>
    </row>
    <row r="10048" spans="1:1">
      <c r="A10048"/>
    </row>
    <row r="10049" spans="1:1">
      <c r="A10049"/>
    </row>
    <row r="10050" spans="1:1">
      <c r="A10050"/>
    </row>
    <row r="10051" spans="1:1">
      <c r="A10051"/>
    </row>
    <row r="10052" spans="1:1">
      <c r="A10052"/>
    </row>
    <row r="10053" spans="1:1">
      <c r="A10053"/>
    </row>
    <row r="10054" spans="1:1">
      <c r="A10054"/>
    </row>
    <row r="10055" spans="1:1">
      <c r="A10055"/>
    </row>
    <row r="10056" spans="1:1">
      <c r="A10056"/>
    </row>
    <row r="10057" spans="1:1">
      <c r="A10057"/>
    </row>
    <row r="10058" spans="1:1">
      <c r="A10058"/>
    </row>
    <row r="10059" spans="1:1">
      <c r="A10059"/>
    </row>
    <row r="10060" spans="1:1">
      <c r="A10060"/>
    </row>
    <row r="10061" spans="1:1">
      <c r="A10061"/>
    </row>
    <row r="10062" spans="1:1">
      <c r="A10062"/>
    </row>
    <row r="10063" spans="1:1">
      <c r="A10063"/>
    </row>
    <row r="10064" spans="1:1">
      <c r="A10064"/>
    </row>
    <row r="10065" spans="1:1">
      <c r="A10065"/>
    </row>
    <row r="10066" spans="1:1">
      <c r="A10066"/>
    </row>
    <row r="10067" spans="1:1">
      <c r="A10067"/>
    </row>
    <row r="10068" spans="1:1">
      <c r="A10068"/>
    </row>
    <row r="10069" spans="1:1">
      <c r="A10069"/>
    </row>
    <row r="10070" spans="1:1">
      <c r="A10070"/>
    </row>
    <row r="10071" spans="1:1">
      <c r="A10071"/>
    </row>
    <row r="10072" spans="1:1">
      <c r="A10072"/>
    </row>
    <row r="10073" spans="1:1">
      <c r="A10073"/>
    </row>
    <row r="10074" spans="1:1">
      <c r="A10074"/>
    </row>
    <row r="10075" spans="1:1">
      <c r="A10075"/>
    </row>
    <row r="10076" spans="1:1">
      <c r="A10076"/>
    </row>
    <row r="10077" spans="1:1">
      <c r="A10077"/>
    </row>
    <row r="10078" spans="1:1">
      <c r="A10078"/>
    </row>
    <row r="10079" spans="1:1">
      <c r="A10079"/>
    </row>
    <row r="10080" spans="1:1">
      <c r="A10080"/>
    </row>
    <row r="10081" spans="1:1">
      <c r="A10081"/>
    </row>
    <row r="10082" spans="1:1">
      <c r="A10082"/>
    </row>
    <row r="10083" spans="1:1">
      <c r="A10083"/>
    </row>
    <row r="10084" spans="1:1">
      <c r="A10084"/>
    </row>
    <row r="10085" spans="1:1">
      <c r="A10085"/>
    </row>
    <row r="10086" spans="1:1">
      <c r="A10086"/>
    </row>
    <row r="10087" spans="1:1">
      <c r="A10087"/>
    </row>
    <row r="10088" spans="1:1">
      <c r="A10088"/>
    </row>
    <row r="10089" spans="1:1">
      <c r="A10089"/>
    </row>
    <row r="10090" spans="1:1">
      <c r="A10090"/>
    </row>
    <row r="10091" spans="1:1">
      <c r="A10091"/>
    </row>
    <row r="10092" spans="1:1">
      <c r="A10092"/>
    </row>
    <row r="10093" spans="1:1">
      <c r="A10093"/>
    </row>
    <row r="10094" spans="1:1">
      <c r="A10094"/>
    </row>
    <row r="10095" spans="1:1">
      <c r="A10095"/>
    </row>
    <row r="10096" spans="1:1">
      <c r="A10096"/>
    </row>
    <row r="10097" spans="1:1">
      <c r="A10097"/>
    </row>
    <row r="10098" spans="1:1">
      <c r="A10098"/>
    </row>
    <row r="10099" spans="1:1">
      <c r="A10099"/>
    </row>
    <row r="10100" spans="1:1">
      <c r="A10100"/>
    </row>
    <row r="10101" spans="1:1">
      <c r="A10101"/>
    </row>
    <row r="10102" spans="1:1">
      <c r="A10102"/>
    </row>
    <row r="10103" spans="1:1">
      <c r="A10103"/>
    </row>
    <row r="10104" spans="1:1">
      <c r="A10104"/>
    </row>
    <row r="10105" spans="1:1">
      <c r="A10105"/>
    </row>
    <row r="10106" spans="1:1">
      <c r="A10106"/>
    </row>
    <row r="10107" spans="1:1">
      <c r="A10107"/>
    </row>
    <row r="10108" spans="1:1">
      <c r="A10108"/>
    </row>
    <row r="10109" spans="1:1">
      <c r="A10109"/>
    </row>
    <row r="10110" spans="1:1">
      <c r="A10110"/>
    </row>
    <row r="10111" spans="1:1">
      <c r="A10111"/>
    </row>
    <row r="10112" spans="1:1">
      <c r="A10112"/>
    </row>
    <row r="10113" spans="1:1">
      <c r="A10113"/>
    </row>
    <row r="10114" spans="1:1">
      <c r="A10114"/>
    </row>
    <row r="10115" spans="1:1">
      <c r="A10115"/>
    </row>
    <row r="10116" spans="1:1">
      <c r="A10116"/>
    </row>
    <row r="10117" spans="1:1">
      <c r="A10117"/>
    </row>
    <row r="10118" spans="1:1">
      <c r="A10118"/>
    </row>
    <row r="10119" spans="1:1">
      <c r="A10119"/>
    </row>
    <row r="10120" spans="1:1">
      <c r="A10120"/>
    </row>
    <row r="10121" spans="1:1">
      <c r="A10121"/>
    </row>
    <row r="10122" spans="1:1">
      <c r="A10122"/>
    </row>
    <row r="10123" spans="1:1">
      <c r="A10123"/>
    </row>
    <row r="10124" spans="1:1">
      <c r="A10124"/>
    </row>
    <row r="10125" spans="1:1">
      <c r="A10125"/>
    </row>
    <row r="10126" spans="1:1">
      <c r="A10126"/>
    </row>
    <row r="10127" spans="1:1">
      <c r="A10127"/>
    </row>
    <row r="10128" spans="1:1">
      <c r="A10128"/>
    </row>
    <row r="10129" spans="1:1">
      <c r="A10129"/>
    </row>
    <row r="10130" spans="1:1">
      <c r="A10130"/>
    </row>
    <row r="10131" spans="1:1">
      <c r="A10131"/>
    </row>
    <row r="10132" spans="1:1">
      <c r="A10132"/>
    </row>
    <row r="10133" spans="1:1">
      <c r="A10133"/>
    </row>
    <row r="10134" spans="1:1">
      <c r="A10134"/>
    </row>
    <row r="10135" spans="1:1">
      <c r="A10135"/>
    </row>
    <row r="10136" spans="1:1">
      <c r="A10136"/>
    </row>
    <row r="10137" spans="1:1">
      <c r="A10137"/>
    </row>
    <row r="10138" spans="1:1">
      <c r="A10138"/>
    </row>
    <row r="10139" spans="1:1">
      <c r="A10139"/>
    </row>
    <row r="10140" spans="1:1">
      <c r="A10140"/>
    </row>
    <row r="10141" spans="1:1">
      <c r="A10141"/>
    </row>
    <row r="10142" spans="1:1">
      <c r="A10142"/>
    </row>
    <row r="10143" spans="1:1">
      <c r="A10143"/>
    </row>
    <row r="10144" spans="1:1">
      <c r="A10144"/>
    </row>
    <row r="10145" spans="1:1">
      <c r="A10145"/>
    </row>
    <row r="10146" spans="1:1">
      <c r="A10146"/>
    </row>
    <row r="10147" spans="1:1">
      <c r="A10147"/>
    </row>
    <row r="10148" spans="1:1">
      <c r="A10148"/>
    </row>
    <row r="10149" spans="1:1">
      <c r="A10149"/>
    </row>
    <row r="10150" spans="1:1">
      <c r="A10150"/>
    </row>
    <row r="10151" spans="1:1">
      <c r="A10151"/>
    </row>
    <row r="10152" spans="1:1">
      <c r="A10152"/>
    </row>
    <row r="10153" spans="1:1">
      <c r="A10153"/>
    </row>
    <row r="10154" spans="1:1">
      <c r="A10154"/>
    </row>
    <row r="10155" spans="1:1">
      <c r="A10155"/>
    </row>
    <row r="10156" spans="1:1">
      <c r="A10156"/>
    </row>
    <row r="10157" spans="1:1">
      <c r="A10157"/>
    </row>
    <row r="10158" spans="1:1">
      <c r="A10158"/>
    </row>
    <row r="10159" spans="1:1">
      <c r="A10159"/>
    </row>
    <row r="10160" spans="1:1">
      <c r="A10160"/>
    </row>
    <row r="10161" spans="1:1">
      <c r="A10161"/>
    </row>
    <row r="10162" spans="1:1">
      <c r="A10162"/>
    </row>
    <row r="10163" spans="1:1">
      <c r="A10163"/>
    </row>
    <row r="10164" spans="1:1">
      <c r="A10164"/>
    </row>
    <row r="10165" spans="1:1">
      <c r="A10165"/>
    </row>
    <row r="10166" spans="1:1">
      <c r="A10166"/>
    </row>
    <row r="10167" spans="1:1">
      <c r="A10167"/>
    </row>
    <row r="10168" spans="1:1">
      <c r="A10168"/>
    </row>
    <row r="10169" spans="1:1">
      <c r="A10169"/>
    </row>
    <row r="10170" spans="1:1">
      <c r="A10170"/>
    </row>
    <row r="10171" spans="1:1">
      <c r="A10171"/>
    </row>
    <row r="10172" spans="1:1">
      <c r="A10172"/>
    </row>
    <row r="10173" spans="1:1">
      <c r="A10173"/>
    </row>
    <row r="10174" spans="1:1">
      <c r="A10174"/>
    </row>
    <row r="10175" spans="1:1">
      <c r="A10175"/>
    </row>
    <row r="10176" spans="1:1">
      <c r="A10176"/>
    </row>
    <row r="10177" spans="1:1">
      <c r="A10177"/>
    </row>
    <row r="10178" spans="1:1">
      <c r="A10178"/>
    </row>
    <row r="10179" spans="1:1">
      <c r="A10179"/>
    </row>
    <row r="10180" spans="1:1">
      <c r="A10180"/>
    </row>
    <row r="10181" spans="1:1">
      <c r="A10181"/>
    </row>
    <row r="10182" spans="1:1">
      <c r="A10182"/>
    </row>
    <row r="10183" spans="1:1">
      <c r="A10183"/>
    </row>
    <row r="10184" spans="1:1">
      <c r="A10184"/>
    </row>
    <row r="10185" spans="1:1">
      <c r="A10185"/>
    </row>
    <row r="10186" spans="1:1">
      <c r="A10186"/>
    </row>
    <row r="10187" spans="1:1">
      <c r="A10187"/>
    </row>
    <row r="10188" spans="1:1">
      <c r="A10188"/>
    </row>
    <row r="10189" spans="1:1">
      <c r="A10189"/>
    </row>
    <row r="10190" spans="1:1">
      <c r="A10190"/>
    </row>
    <row r="10191" spans="1:1">
      <c r="A10191"/>
    </row>
    <row r="10192" spans="1:1">
      <c r="A10192"/>
    </row>
    <row r="10193" spans="1:1">
      <c r="A10193"/>
    </row>
    <row r="10194" spans="1:1">
      <c r="A10194"/>
    </row>
    <row r="10195" spans="1:1">
      <c r="A10195"/>
    </row>
    <row r="10196" spans="1:1">
      <c r="A10196"/>
    </row>
    <row r="10197" spans="1:1">
      <c r="A10197"/>
    </row>
    <row r="10198" spans="1:1">
      <c r="A10198"/>
    </row>
    <row r="10199" spans="1:1">
      <c r="A10199"/>
    </row>
    <row r="10200" spans="1:1">
      <c r="A10200"/>
    </row>
    <row r="10201" spans="1:1">
      <c r="A10201"/>
    </row>
    <row r="10202" spans="1:1">
      <c r="A10202"/>
    </row>
    <row r="10203" spans="1:1">
      <c r="A10203"/>
    </row>
    <row r="10204" spans="1:1">
      <c r="A10204"/>
    </row>
    <row r="10205" spans="1:1">
      <c r="A10205"/>
    </row>
    <row r="10206" spans="1:1">
      <c r="A10206"/>
    </row>
    <row r="10207" spans="1:1">
      <c r="A10207"/>
    </row>
    <row r="10208" spans="1:1">
      <c r="A10208"/>
    </row>
    <row r="10209" spans="1:1">
      <c r="A10209"/>
    </row>
    <row r="10210" spans="1:1">
      <c r="A10210"/>
    </row>
    <row r="10211" spans="1:1">
      <c r="A10211"/>
    </row>
    <row r="10212" spans="1:1">
      <c r="A10212"/>
    </row>
    <row r="10213" spans="1:1">
      <c r="A10213"/>
    </row>
    <row r="10214" spans="1:1">
      <c r="A10214"/>
    </row>
    <row r="10215" spans="1:1">
      <c r="A10215"/>
    </row>
    <row r="10216" spans="1:1">
      <c r="A10216"/>
    </row>
    <row r="10217" spans="1:1">
      <c r="A10217"/>
    </row>
    <row r="10218" spans="1:1">
      <c r="A10218"/>
    </row>
    <row r="10219" spans="1:1">
      <c r="A10219"/>
    </row>
    <row r="10220" spans="1:1">
      <c r="A10220"/>
    </row>
    <row r="10221" spans="1:1">
      <c r="A10221"/>
    </row>
    <row r="10222" spans="1:1">
      <c r="A10222"/>
    </row>
    <row r="10223" spans="1:1">
      <c r="A10223"/>
    </row>
    <row r="10224" spans="1:1">
      <c r="A10224"/>
    </row>
    <row r="10225" spans="1:1">
      <c r="A10225"/>
    </row>
    <row r="10226" spans="1:1">
      <c r="A10226"/>
    </row>
    <row r="10227" spans="1:1">
      <c r="A10227"/>
    </row>
    <row r="10228" spans="1:1">
      <c r="A10228"/>
    </row>
    <row r="10229" spans="1:1">
      <c r="A10229"/>
    </row>
    <row r="10230" spans="1:1">
      <c r="A10230"/>
    </row>
    <row r="10231" spans="1:1">
      <c r="A10231"/>
    </row>
    <row r="10232" spans="1:1">
      <c r="A10232"/>
    </row>
    <row r="10233" spans="1:1">
      <c r="A10233"/>
    </row>
    <row r="10234" spans="1:1">
      <c r="A10234"/>
    </row>
    <row r="10235" spans="1:1">
      <c r="A10235"/>
    </row>
    <row r="10236" spans="1:1">
      <c r="A10236"/>
    </row>
    <row r="10237" spans="1:1">
      <c r="A10237"/>
    </row>
    <row r="10238" spans="1:1">
      <c r="A10238"/>
    </row>
    <row r="10239" spans="1:1">
      <c r="A10239"/>
    </row>
    <row r="10240" spans="1:1">
      <c r="A10240"/>
    </row>
    <row r="10241" spans="1:1">
      <c r="A10241"/>
    </row>
    <row r="10242" spans="1:1">
      <c r="A10242"/>
    </row>
    <row r="10243" spans="1:1">
      <c r="A10243"/>
    </row>
    <row r="10244" spans="1:1">
      <c r="A10244"/>
    </row>
    <row r="10245" spans="1:1">
      <c r="A10245"/>
    </row>
    <row r="10246" spans="1:1">
      <c r="A10246"/>
    </row>
    <row r="10247" spans="1:1">
      <c r="A10247"/>
    </row>
    <row r="10248" spans="1:1">
      <c r="A10248"/>
    </row>
    <row r="10249" spans="1:1">
      <c r="A10249"/>
    </row>
    <row r="10250" spans="1:1">
      <c r="A10250"/>
    </row>
    <row r="10251" spans="1:1">
      <c r="A10251"/>
    </row>
    <row r="10252" spans="1:1">
      <c r="A10252"/>
    </row>
    <row r="10253" spans="1:1">
      <c r="A10253"/>
    </row>
    <row r="10254" spans="1:1">
      <c r="A10254"/>
    </row>
    <row r="10255" spans="1:1">
      <c r="A10255"/>
    </row>
    <row r="10256" spans="1:1">
      <c r="A10256"/>
    </row>
    <row r="10257" spans="1:1">
      <c r="A10257"/>
    </row>
    <row r="10258" spans="1:1">
      <c r="A10258"/>
    </row>
    <row r="10259" spans="1:1">
      <c r="A10259"/>
    </row>
    <row r="10260" spans="1:1">
      <c r="A10260"/>
    </row>
    <row r="10261" spans="1:1">
      <c r="A10261"/>
    </row>
    <row r="10262" spans="1:1">
      <c r="A10262"/>
    </row>
    <row r="10263" spans="1:1">
      <c r="A10263"/>
    </row>
    <row r="10264" spans="1:1">
      <c r="A10264"/>
    </row>
    <row r="10265" spans="1:1">
      <c r="A10265"/>
    </row>
    <row r="10266" spans="1:1">
      <c r="A10266"/>
    </row>
    <row r="10267" spans="1:1">
      <c r="A10267"/>
    </row>
    <row r="10268" spans="1:1">
      <c r="A10268"/>
    </row>
    <row r="10269" spans="1:1">
      <c r="A10269"/>
    </row>
    <row r="10270" spans="1:1">
      <c r="A10270"/>
    </row>
    <row r="10271" spans="1:1">
      <c r="A10271"/>
    </row>
    <row r="10272" spans="1:1">
      <c r="A10272"/>
    </row>
    <row r="10273" spans="1:1">
      <c r="A10273"/>
    </row>
    <row r="10274" spans="1:1">
      <c r="A10274"/>
    </row>
    <row r="10275" spans="1:1">
      <c r="A10275"/>
    </row>
    <row r="10276" spans="1:1">
      <c r="A10276"/>
    </row>
    <row r="10277" spans="1:1">
      <c r="A10277"/>
    </row>
    <row r="10278" spans="1:1">
      <c r="A10278"/>
    </row>
    <row r="10279" spans="1:1">
      <c r="A10279"/>
    </row>
    <row r="10280" spans="1:1">
      <c r="A10280"/>
    </row>
    <row r="10281" spans="1:1">
      <c r="A10281"/>
    </row>
    <row r="10282" spans="1:1">
      <c r="A10282"/>
    </row>
    <row r="10283" spans="1:1">
      <c r="A10283"/>
    </row>
    <row r="10284" spans="1:1">
      <c r="A10284"/>
    </row>
    <row r="10285" spans="1:1">
      <c r="A10285"/>
    </row>
    <row r="10286" spans="1:1">
      <c r="A10286"/>
    </row>
    <row r="10287" spans="1:1">
      <c r="A10287"/>
    </row>
    <row r="10288" spans="1:1">
      <c r="A10288"/>
    </row>
    <row r="10289" spans="1:1">
      <c r="A10289"/>
    </row>
    <row r="10290" spans="1:1">
      <c r="A10290"/>
    </row>
    <row r="10291" spans="1:1">
      <c r="A10291"/>
    </row>
    <row r="10292" spans="1:1">
      <c r="A10292"/>
    </row>
    <row r="10293" spans="1:1">
      <c r="A10293"/>
    </row>
    <row r="10294" spans="1:1">
      <c r="A10294"/>
    </row>
    <row r="10295" spans="1:1">
      <c r="A10295"/>
    </row>
    <row r="10296" spans="1:1">
      <c r="A10296"/>
    </row>
    <row r="10297" spans="1:1">
      <c r="A10297"/>
    </row>
    <row r="10298" spans="1:1">
      <c r="A10298"/>
    </row>
    <row r="10299" spans="1:1">
      <c r="A10299"/>
    </row>
    <row r="10300" spans="1:1">
      <c r="A10300"/>
    </row>
    <row r="10301" spans="1:1">
      <c r="A10301"/>
    </row>
    <row r="10302" spans="1:1">
      <c r="A10302"/>
    </row>
    <row r="10303" spans="1:1">
      <c r="A10303"/>
    </row>
    <row r="10304" spans="1:1">
      <c r="A10304"/>
    </row>
    <row r="10305" spans="1:1">
      <c r="A10305"/>
    </row>
    <row r="10306" spans="1:1">
      <c r="A10306"/>
    </row>
    <row r="10307" spans="1:1">
      <c r="A10307"/>
    </row>
    <row r="10308" spans="1:1">
      <c r="A10308"/>
    </row>
    <row r="10309" spans="1:1">
      <c r="A10309"/>
    </row>
    <row r="10310" spans="1:1">
      <c r="A10310"/>
    </row>
    <row r="10311" spans="1:1">
      <c r="A10311"/>
    </row>
    <row r="10312" spans="1:1">
      <c r="A10312"/>
    </row>
    <row r="10313" spans="1:1">
      <c r="A10313"/>
    </row>
    <row r="10314" spans="1:1">
      <c r="A10314"/>
    </row>
    <row r="10315" spans="1:1">
      <c r="A10315"/>
    </row>
    <row r="10316" spans="1:1">
      <c r="A10316"/>
    </row>
    <row r="10317" spans="1:1">
      <c r="A10317"/>
    </row>
    <row r="10318" spans="1:1">
      <c r="A10318"/>
    </row>
    <row r="10319" spans="1:1">
      <c r="A10319"/>
    </row>
    <row r="10320" spans="1:1">
      <c r="A10320"/>
    </row>
    <row r="10321" spans="1:1">
      <c r="A10321"/>
    </row>
    <row r="10322" spans="1:1">
      <c r="A10322"/>
    </row>
    <row r="10323" spans="1:1">
      <c r="A10323"/>
    </row>
    <row r="10324" spans="1:1">
      <c r="A10324"/>
    </row>
    <row r="10325" spans="1:1">
      <c r="A10325"/>
    </row>
    <row r="10326" spans="1:1">
      <c r="A10326"/>
    </row>
    <row r="10327" spans="1:1">
      <c r="A10327"/>
    </row>
    <row r="10328" spans="1:1">
      <c r="A10328"/>
    </row>
    <row r="10329" spans="1:1">
      <c r="A10329"/>
    </row>
    <row r="10330" spans="1:1">
      <c r="A10330"/>
    </row>
    <row r="10331" spans="1:1">
      <c r="A10331"/>
    </row>
    <row r="10332" spans="1:1">
      <c r="A10332"/>
    </row>
    <row r="10333" spans="1:1">
      <c r="A10333"/>
    </row>
    <row r="10334" spans="1:1">
      <c r="A10334"/>
    </row>
    <row r="10335" spans="1:1">
      <c r="A10335"/>
    </row>
    <row r="10336" spans="1:1">
      <c r="A10336"/>
    </row>
    <row r="10337" spans="1:1">
      <c r="A10337"/>
    </row>
    <row r="10338" spans="1:1">
      <c r="A10338"/>
    </row>
    <row r="10339" spans="1:1">
      <c r="A10339"/>
    </row>
    <row r="10340" spans="1:1">
      <c r="A10340"/>
    </row>
    <row r="10341" spans="1:1">
      <c r="A10341"/>
    </row>
    <row r="10342" spans="1:1">
      <c r="A10342"/>
    </row>
    <row r="10343" spans="1:1">
      <c r="A10343"/>
    </row>
    <row r="10344" spans="1:1">
      <c r="A10344"/>
    </row>
    <row r="10345" spans="1:1">
      <c r="A10345"/>
    </row>
    <row r="10346" spans="1:1">
      <c r="A10346"/>
    </row>
    <row r="10347" spans="1:1">
      <c r="A10347"/>
    </row>
    <row r="10348" spans="1:1">
      <c r="A10348"/>
    </row>
    <row r="10349" spans="1:1">
      <c r="A10349"/>
    </row>
    <row r="10350" spans="1:1">
      <c r="A10350"/>
    </row>
    <row r="10351" spans="1:1">
      <c r="A10351"/>
    </row>
    <row r="10352" spans="1:1">
      <c r="A10352"/>
    </row>
    <row r="10353" spans="1:1">
      <c r="A10353"/>
    </row>
    <row r="10354" spans="1:1">
      <c r="A10354"/>
    </row>
    <row r="10355" spans="1:1">
      <c r="A10355"/>
    </row>
    <row r="10356" spans="1:1">
      <c r="A10356"/>
    </row>
    <row r="10357" spans="1:1">
      <c r="A10357"/>
    </row>
    <row r="10358" spans="1:1">
      <c r="A10358"/>
    </row>
    <row r="10359" spans="1:1">
      <c r="A10359"/>
    </row>
    <row r="10360" spans="1:1">
      <c r="A10360"/>
    </row>
    <row r="10361" spans="1:1">
      <c r="A10361"/>
    </row>
    <row r="10362" spans="1:1">
      <c r="A10362"/>
    </row>
    <row r="10363" spans="1:1">
      <c r="A10363"/>
    </row>
    <row r="10364" spans="1:1">
      <c r="A10364"/>
    </row>
    <row r="10365" spans="1:1">
      <c r="A10365"/>
    </row>
    <row r="10366" spans="1:1">
      <c r="A10366"/>
    </row>
    <row r="10367" spans="1:1">
      <c r="A10367"/>
    </row>
    <row r="10368" spans="1:1">
      <c r="A10368"/>
    </row>
    <row r="10369" spans="1:1">
      <c r="A10369"/>
    </row>
    <row r="10370" spans="1:1">
      <c r="A10370"/>
    </row>
    <row r="10371" spans="1:1">
      <c r="A10371"/>
    </row>
    <row r="10372" spans="1:1">
      <c r="A10372"/>
    </row>
    <row r="10373" spans="1:1">
      <c r="A10373"/>
    </row>
    <row r="10374" spans="1:1">
      <c r="A10374"/>
    </row>
    <row r="10375" spans="1:1">
      <c r="A10375"/>
    </row>
    <row r="10376" spans="1:1">
      <c r="A10376"/>
    </row>
    <row r="10377" spans="1:1">
      <c r="A10377"/>
    </row>
    <row r="10378" spans="1:1">
      <c r="A10378"/>
    </row>
    <row r="10379" spans="1:1">
      <c r="A10379"/>
    </row>
    <row r="10380" spans="1:1">
      <c r="A10380"/>
    </row>
    <row r="10381" spans="1:1">
      <c r="A10381"/>
    </row>
    <row r="10382" spans="1:1">
      <c r="A10382"/>
    </row>
    <row r="10383" spans="1:1">
      <c r="A10383"/>
    </row>
    <row r="10384" spans="1:1">
      <c r="A10384"/>
    </row>
    <row r="10385" spans="1:1">
      <c r="A10385"/>
    </row>
    <row r="10386" spans="1:1">
      <c r="A10386"/>
    </row>
    <row r="10387" spans="1:1">
      <c r="A10387"/>
    </row>
    <row r="10388" spans="1:1">
      <c r="A10388"/>
    </row>
    <row r="10389" spans="1:1">
      <c r="A10389"/>
    </row>
    <row r="10390" spans="1:1">
      <c r="A10390"/>
    </row>
    <row r="10391" spans="1:1">
      <c r="A10391"/>
    </row>
    <row r="10392" spans="1:1">
      <c r="A10392"/>
    </row>
    <row r="10393" spans="1:1">
      <c r="A10393"/>
    </row>
    <row r="10394" spans="1:1">
      <c r="A10394"/>
    </row>
    <row r="10395" spans="1:1">
      <c r="A10395"/>
    </row>
    <row r="10396" spans="1:1">
      <c r="A10396"/>
    </row>
    <row r="10397" spans="1:1">
      <c r="A10397"/>
    </row>
    <row r="10398" spans="1:1">
      <c r="A10398"/>
    </row>
    <row r="10399" spans="1:1">
      <c r="A10399"/>
    </row>
    <row r="10400" spans="1:1">
      <c r="A10400"/>
    </row>
    <row r="10401" spans="1:1">
      <c r="A10401"/>
    </row>
    <row r="10402" spans="1:1">
      <c r="A10402"/>
    </row>
    <row r="10403" spans="1:1">
      <c r="A10403"/>
    </row>
    <row r="10404" spans="1:1">
      <c r="A10404"/>
    </row>
    <row r="10405" spans="1:1">
      <c r="A10405"/>
    </row>
    <row r="10406" spans="1:1">
      <c r="A10406"/>
    </row>
    <row r="10407" spans="1:1">
      <c r="A10407"/>
    </row>
    <row r="10408" spans="1:1">
      <c r="A10408"/>
    </row>
    <row r="10409" spans="1:1">
      <c r="A10409"/>
    </row>
    <row r="10410" spans="1:1">
      <c r="A10410"/>
    </row>
    <row r="10411" spans="1:1">
      <c r="A10411"/>
    </row>
    <row r="10412" spans="1:1">
      <c r="A10412"/>
    </row>
    <row r="10413" spans="1:1">
      <c r="A10413"/>
    </row>
    <row r="10414" spans="1:1">
      <c r="A10414"/>
    </row>
    <row r="10415" spans="1:1">
      <c r="A10415"/>
    </row>
    <row r="10416" spans="1:1">
      <c r="A10416"/>
    </row>
    <row r="10417" spans="1:1">
      <c r="A10417"/>
    </row>
    <row r="10418" spans="1:1">
      <c r="A10418"/>
    </row>
    <row r="10419" spans="1:1">
      <c r="A10419"/>
    </row>
    <row r="10420" spans="1:1">
      <c r="A10420"/>
    </row>
    <row r="10421" spans="1:1">
      <c r="A10421"/>
    </row>
    <row r="10422" spans="1:1">
      <c r="A10422"/>
    </row>
    <row r="10423" spans="1:1">
      <c r="A10423"/>
    </row>
    <row r="10424" spans="1:1">
      <c r="A10424"/>
    </row>
    <row r="10425" spans="1:1">
      <c r="A10425"/>
    </row>
    <row r="10426" spans="1:1">
      <c r="A10426"/>
    </row>
    <row r="10427" spans="1:1">
      <c r="A10427"/>
    </row>
    <row r="10428" spans="1:1">
      <c r="A10428"/>
    </row>
    <row r="10429" spans="1:1">
      <c r="A10429"/>
    </row>
    <row r="10430" spans="1:1">
      <c r="A10430"/>
    </row>
    <row r="10431" spans="1:1">
      <c r="A10431"/>
    </row>
    <row r="10432" spans="1:1">
      <c r="A10432"/>
    </row>
    <row r="10433" spans="1:1">
      <c r="A10433"/>
    </row>
    <row r="10434" spans="1:1">
      <c r="A10434"/>
    </row>
    <row r="10435" spans="1:1">
      <c r="A10435"/>
    </row>
    <row r="10436" spans="1:1">
      <c r="A10436"/>
    </row>
    <row r="10437" spans="1:1">
      <c r="A10437"/>
    </row>
    <row r="10438" spans="1:1">
      <c r="A10438"/>
    </row>
    <row r="10439" spans="1:1">
      <c r="A10439"/>
    </row>
    <row r="10440" spans="1:1">
      <c r="A10440"/>
    </row>
    <row r="10441" spans="1:1">
      <c r="A10441"/>
    </row>
    <row r="10442" spans="1:1">
      <c r="A10442"/>
    </row>
    <row r="10443" spans="1:1">
      <c r="A10443"/>
    </row>
    <row r="10444" spans="1:1">
      <c r="A10444"/>
    </row>
    <row r="10445" spans="1:1">
      <c r="A10445"/>
    </row>
    <row r="10446" spans="1:1">
      <c r="A10446"/>
    </row>
    <row r="10447" spans="1:1">
      <c r="A10447"/>
    </row>
    <row r="10448" spans="1:1">
      <c r="A10448"/>
    </row>
    <row r="10449" spans="1:1">
      <c r="A10449"/>
    </row>
    <row r="10450" spans="1:1">
      <c r="A10450"/>
    </row>
    <row r="10451" spans="1:1">
      <c r="A10451"/>
    </row>
    <row r="10452" spans="1:1">
      <c r="A10452"/>
    </row>
    <row r="10453" spans="1:1">
      <c r="A10453"/>
    </row>
    <row r="10454" spans="1:1">
      <c r="A10454"/>
    </row>
    <row r="10455" spans="1:1">
      <c r="A10455"/>
    </row>
    <row r="10456" spans="1:1">
      <c r="A10456"/>
    </row>
    <row r="10457" spans="1:1">
      <c r="A10457"/>
    </row>
    <row r="10458" spans="1:1">
      <c r="A10458"/>
    </row>
    <row r="10459" spans="1:1">
      <c r="A10459"/>
    </row>
    <row r="10460" spans="1:1">
      <c r="A10460"/>
    </row>
    <row r="10461" spans="1:1">
      <c r="A10461"/>
    </row>
    <row r="10462" spans="1:1">
      <c r="A10462"/>
    </row>
    <row r="10463" spans="1:1">
      <c r="A10463"/>
    </row>
    <row r="10464" spans="1:1">
      <c r="A10464"/>
    </row>
    <row r="10465" spans="1:1">
      <c r="A10465"/>
    </row>
    <row r="10466" spans="1:1">
      <c r="A10466"/>
    </row>
    <row r="10467" spans="1:1">
      <c r="A10467"/>
    </row>
    <row r="10468" spans="1:1">
      <c r="A10468"/>
    </row>
    <row r="10469" spans="1:1">
      <c r="A10469"/>
    </row>
    <row r="10470" spans="1:1">
      <c r="A10470"/>
    </row>
    <row r="10471" spans="1:1">
      <c r="A10471"/>
    </row>
    <row r="10472" spans="1:1">
      <c r="A10472"/>
    </row>
    <row r="10473" spans="1:1">
      <c r="A10473"/>
    </row>
    <row r="10474" spans="1:1">
      <c r="A10474"/>
    </row>
    <row r="10475" spans="1:1">
      <c r="A10475"/>
    </row>
    <row r="10476" spans="1:1">
      <c r="A10476"/>
    </row>
    <row r="10477" spans="1:1">
      <c r="A10477"/>
    </row>
    <row r="10478" spans="1:1">
      <c r="A10478"/>
    </row>
    <row r="10479" spans="1:1">
      <c r="A10479"/>
    </row>
    <row r="10480" spans="1:1">
      <c r="A10480"/>
    </row>
    <row r="10481" spans="1:1">
      <c r="A10481"/>
    </row>
    <row r="10482" spans="1:1">
      <c r="A10482"/>
    </row>
    <row r="10483" spans="1:1">
      <c r="A10483"/>
    </row>
    <row r="10484" spans="1:1">
      <c r="A10484"/>
    </row>
    <row r="10485" spans="1:1">
      <c r="A10485"/>
    </row>
    <row r="10486" spans="1:1">
      <c r="A10486"/>
    </row>
    <row r="10487" spans="1:1">
      <c r="A10487"/>
    </row>
    <row r="10488" spans="1:1">
      <c r="A10488"/>
    </row>
    <row r="10489" spans="1:1">
      <c r="A10489"/>
    </row>
    <row r="10490" spans="1:1">
      <c r="A10490"/>
    </row>
    <row r="10491" spans="1:1">
      <c r="A10491"/>
    </row>
    <row r="10492" spans="1:1">
      <c r="A10492"/>
    </row>
    <row r="10493" spans="1:1">
      <c r="A10493"/>
    </row>
    <row r="10494" spans="1:1">
      <c r="A10494"/>
    </row>
    <row r="10495" spans="1:1">
      <c r="A10495"/>
    </row>
    <row r="10496" spans="1:1">
      <c r="A10496"/>
    </row>
    <row r="10497" spans="1:1">
      <c r="A10497"/>
    </row>
    <row r="10498" spans="1:1">
      <c r="A10498"/>
    </row>
    <row r="10499" spans="1:1">
      <c r="A10499"/>
    </row>
    <row r="10500" spans="1:1">
      <c r="A10500"/>
    </row>
    <row r="10501" spans="1:1">
      <c r="A10501"/>
    </row>
    <row r="10502" spans="1:1">
      <c r="A10502"/>
    </row>
    <row r="10503" spans="1:1">
      <c r="A10503"/>
    </row>
    <row r="10504" spans="1:1">
      <c r="A10504"/>
    </row>
    <row r="10505" spans="1:1">
      <c r="A10505"/>
    </row>
    <row r="10506" spans="1:1">
      <c r="A10506"/>
    </row>
    <row r="10507" spans="1:1">
      <c r="A10507"/>
    </row>
    <row r="10508" spans="1:1">
      <c r="A10508"/>
    </row>
    <row r="10509" spans="1:1">
      <c r="A10509"/>
    </row>
    <row r="10510" spans="1:1">
      <c r="A10510"/>
    </row>
    <row r="10511" spans="1:1">
      <c r="A10511"/>
    </row>
    <row r="10512" spans="1:1">
      <c r="A10512"/>
    </row>
    <row r="10513" spans="1:1">
      <c r="A10513"/>
    </row>
    <row r="10514" spans="1:1">
      <c r="A10514"/>
    </row>
    <row r="10515" spans="1:1">
      <c r="A10515"/>
    </row>
    <row r="10516" spans="1:1">
      <c r="A10516"/>
    </row>
    <row r="10517" spans="1:1">
      <c r="A10517"/>
    </row>
    <row r="10518" spans="1:1">
      <c r="A10518"/>
    </row>
    <row r="10519" spans="1:1">
      <c r="A10519"/>
    </row>
    <row r="10520" spans="1:1">
      <c r="A10520"/>
    </row>
    <row r="10521" spans="1:1">
      <c r="A10521"/>
    </row>
    <row r="10522" spans="1:1">
      <c r="A10522"/>
    </row>
    <row r="10523" spans="1:1">
      <c r="A10523"/>
    </row>
    <row r="10524" spans="1:1">
      <c r="A10524"/>
    </row>
    <row r="10525" spans="1:1">
      <c r="A10525"/>
    </row>
    <row r="10526" spans="1:1">
      <c r="A10526"/>
    </row>
    <row r="10527" spans="1:1">
      <c r="A10527"/>
    </row>
    <row r="10528" spans="1:1">
      <c r="A10528"/>
    </row>
    <row r="10529" spans="1:1">
      <c r="A10529"/>
    </row>
    <row r="10530" spans="1:1">
      <c r="A10530"/>
    </row>
    <row r="10531" spans="1:1">
      <c r="A10531"/>
    </row>
    <row r="10532" spans="1:1">
      <c r="A10532"/>
    </row>
    <row r="10533" spans="1:1">
      <c r="A10533"/>
    </row>
    <row r="10534" spans="1:1">
      <c r="A10534"/>
    </row>
    <row r="10535" spans="1:1">
      <c r="A10535"/>
    </row>
    <row r="10536" spans="1:1">
      <c r="A10536"/>
    </row>
    <row r="10537" spans="1:1">
      <c r="A10537"/>
    </row>
    <row r="10538" spans="1:1">
      <c r="A10538"/>
    </row>
    <row r="10539" spans="1:1">
      <c r="A10539"/>
    </row>
    <row r="10540" spans="1:1">
      <c r="A10540"/>
    </row>
    <row r="10541" spans="1:1">
      <c r="A10541"/>
    </row>
    <row r="10542" spans="1:1">
      <c r="A10542"/>
    </row>
    <row r="10543" spans="1:1">
      <c r="A10543"/>
    </row>
    <row r="10544" spans="1:1">
      <c r="A10544"/>
    </row>
    <row r="10545" spans="1:1">
      <c r="A10545"/>
    </row>
    <row r="10546" spans="1:1">
      <c r="A10546"/>
    </row>
    <row r="10547" spans="1:1">
      <c r="A10547"/>
    </row>
    <row r="10548" spans="1:1">
      <c r="A10548"/>
    </row>
    <row r="10549" spans="1:1">
      <c r="A10549"/>
    </row>
    <row r="10550" spans="1:1">
      <c r="A10550"/>
    </row>
    <row r="10551" spans="1:1">
      <c r="A10551"/>
    </row>
    <row r="10552" spans="1:1">
      <c r="A10552"/>
    </row>
    <row r="10553" spans="1:1">
      <c r="A10553"/>
    </row>
    <row r="10554" spans="1:1">
      <c r="A10554"/>
    </row>
    <row r="10555" spans="1:1">
      <c r="A10555"/>
    </row>
    <row r="10556" spans="1:1">
      <c r="A10556"/>
    </row>
    <row r="10557" spans="1:1">
      <c r="A10557"/>
    </row>
    <row r="10558" spans="1:1">
      <c r="A10558"/>
    </row>
    <row r="10559" spans="1:1">
      <c r="A10559"/>
    </row>
    <row r="10560" spans="1:1">
      <c r="A10560"/>
    </row>
    <row r="10561" spans="1:1">
      <c r="A10561"/>
    </row>
    <row r="10562" spans="1:1">
      <c r="A10562"/>
    </row>
    <row r="10563" spans="1:1">
      <c r="A10563"/>
    </row>
    <row r="10564" spans="1:1">
      <c r="A10564"/>
    </row>
    <row r="10565" spans="1:1">
      <c r="A10565"/>
    </row>
    <row r="10566" spans="1:1">
      <c r="A10566"/>
    </row>
    <row r="10567" spans="1:1">
      <c r="A10567"/>
    </row>
    <row r="10568" spans="1:1">
      <c r="A10568"/>
    </row>
    <row r="10569" spans="1:1">
      <c r="A10569"/>
    </row>
    <row r="10570" spans="1:1">
      <c r="A10570"/>
    </row>
    <row r="10571" spans="1:1">
      <c r="A10571"/>
    </row>
    <row r="10572" spans="1:1">
      <c r="A10572"/>
    </row>
    <row r="10573" spans="1:1">
      <c r="A10573"/>
    </row>
    <row r="10574" spans="1:1">
      <c r="A10574"/>
    </row>
    <row r="10575" spans="1:1">
      <c r="A10575"/>
    </row>
    <row r="10576" spans="1:1">
      <c r="A10576"/>
    </row>
    <row r="10577" spans="1:1">
      <c r="A10577"/>
    </row>
    <row r="10578" spans="1:1">
      <c r="A10578"/>
    </row>
    <row r="10579" spans="1:1">
      <c r="A10579"/>
    </row>
    <row r="10580" spans="1:1">
      <c r="A10580"/>
    </row>
    <row r="10581" spans="1:1">
      <c r="A10581"/>
    </row>
    <row r="10582" spans="1:1">
      <c r="A10582"/>
    </row>
    <row r="10583" spans="1:1">
      <c r="A10583"/>
    </row>
    <row r="10584" spans="1:1">
      <c r="A10584"/>
    </row>
    <row r="10585" spans="1:1">
      <c r="A10585"/>
    </row>
    <row r="10586" spans="1:1">
      <c r="A10586"/>
    </row>
    <row r="10587" spans="1:1">
      <c r="A10587"/>
    </row>
    <row r="10588" spans="1:1">
      <c r="A10588"/>
    </row>
    <row r="10589" spans="1:1">
      <c r="A10589"/>
    </row>
    <row r="10590" spans="1:1">
      <c r="A10590"/>
    </row>
    <row r="10591" spans="1:1">
      <c r="A10591"/>
    </row>
    <row r="10592" spans="1:1">
      <c r="A10592"/>
    </row>
    <row r="10593" spans="1:1">
      <c r="A10593"/>
    </row>
    <row r="10594" spans="1:1">
      <c r="A10594"/>
    </row>
    <row r="10595" spans="1:1">
      <c r="A10595"/>
    </row>
    <row r="10596" spans="1:1">
      <c r="A10596"/>
    </row>
    <row r="10597" spans="1:1">
      <c r="A10597"/>
    </row>
    <row r="10598" spans="1:1">
      <c r="A10598"/>
    </row>
    <row r="10599" spans="1:1">
      <c r="A10599"/>
    </row>
    <row r="10600" spans="1:1">
      <c r="A10600"/>
    </row>
    <row r="10601" spans="1:1">
      <c r="A10601"/>
    </row>
    <row r="10602" spans="1:1">
      <c r="A10602"/>
    </row>
    <row r="10603" spans="1:1">
      <c r="A10603"/>
    </row>
    <row r="10604" spans="1:1">
      <c r="A10604"/>
    </row>
    <row r="10605" spans="1:1">
      <c r="A10605"/>
    </row>
    <row r="10606" spans="1:1">
      <c r="A10606"/>
    </row>
    <row r="10607" spans="1:1">
      <c r="A10607"/>
    </row>
    <row r="10608" spans="1:1">
      <c r="A10608"/>
    </row>
    <row r="10609" spans="1:1">
      <c r="A10609"/>
    </row>
    <row r="10610" spans="1:1">
      <c r="A10610"/>
    </row>
    <row r="10611" spans="1:1">
      <c r="A10611"/>
    </row>
    <row r="10612" spans="1:1">
      <c r="A10612"/>
    </row>
    <row r="10613" spans="1:1">
      <c r="A10613"/>
    </row>
    <row r="10614" spans="1:1">
      <c r="A10614"/>
    </row>
    <row r="10615" spans="1:1">
      <c r="A10615"/>
    </row>
    <row r="10616" spans="1:1">
      <c r="A10616"/>
    </row>
    <row r="10617" spans="1:1">
      <c r="A10617"/>
    </row>
    <row r="10618" spans="1:1">
      <c r="A10618"/>
    </row>
    <row r="10619" spans="1:1">
      <c r="A10619"/>
    </row>
    <row r="10620" spans="1:1">
      <c r="A10620"/>
    </row>
    <row r="10621" spans="1:1">
      <c r="A10621"/>
    </row>
    <row r="10622" spans="1:1">
      <c r="A10622"/>
    </row>
    <row r="10623" spans="1:1">
      <c r="A10623"/>
    </row>
    <row r="10624" spans="1:1">
      <c r="A10624"/>
    </row>
    <row r="10625" spans="1:1">
      <c r="A10625"/>
    </row>
    <row r="10626" spans="1:1">
      <c r="A10626"/>
    </row>
    <row r="10627" spans="1:1">
      <c r="A10627"/>
    </row>
    <row r="10628" spans="1:1">
      <c r="A10628"/>
    </row>
    <row r="10629" spans="1:1">
      <c r="A10629"/>
    </row>
    <row r="10630" spans="1:1">
      <c r="A10630"/>
    </row>
    <row r="10631" spans="1:1">
      <c r="A10631"/>
    </row>
    <row r="10632" spans="1:1">
      <c r="A10632"/>
    </row>
    <row r="10633" spans="1:1">
      <c r="A10633"/>
    </row>
    <row r="10634" spans="1:1">
      <c r="A10634"/>
    </row>
    <row r="10635" spans="1:1">
      <c r="A10635"/>
    </row>
    <row r="10636" spans="1:1">
      <c r="A10636"/>
    </row>
    <row r="10637" spans="1:1">
      <c r="A10637"/>
    </row>
    <row r="10638" spans="1:1">
      <c r="A10638"/>
    </row>
    <row r="10639" spans="1:1">
      <c r="A10639"/>
    </row>
    <row r="10640" spans="1:1">
      <c r="A10640"/>
    </row>
    <row r="10641" spans="1:1">
      <c r="A10641"/>
    </row>
    <row r="10642" spans="1:1">
      <c r="A10642"/>
    </row>
    <row r="10643" spans="1:1">
      <c r="A10643"/>
    </row>
    <row r="10644" spans="1:1">
      <c r="A10644"/>
    </row>
    <row r="10645" spans="1:1">
      <c r="A10645"/>
    </row>
    <row r="10646" spans="1:1">
      <c r="A10646"/>
    </row>
    <row r="10647" spans="1:1">
      <c r="A10647"/>
    </row>
    <row r="10648" spans="1:1">
      <c r="A10648"/>
    </row>
    <row r="10649" spans="1:1">
      <c r="A10649"/>
    </row>
    <row r="10650" spans="1:1">
      <c r="A10650"/>
    </row>
    <row r="10651" spans="1:1">
      <c r="A10651"/>
    </row>
    <row r="10652" spans="1:1">
      <c r="A10652"/>
    </row>
    <row r="10653" spans="1:1">
      <c r="A10653"/>
    </row>
    <row r="10654" spans="1:1">
      <c r="A10654"/>
    </row>
    <row r="10655" spans="1:1">
      <c r="A10655"/>
    </row>
    <row r="10656" spans="1:1">
      <c r="A10656"/>
    </row>
    <row r="10657" spans="1:1">
      <c r="A10657"/>
    </row>
    <row r="10658" spans="1:1">
      <c r="A10658"/>
    </row>
    <row r="10659" spans="1:1">
      <c r="A10659"/>
    </row>
    <row r="10660" spans="1:1">
      <c r="A10660"/>
    </row>
    <row r="10661" spans="1:1">
      <c r="A10661"/>
    </row>
    <row r="10662" spans="1:1">
      <c r="A10662"/>
    </row>
    <row r="10663" spans="1:1">
      <c r="A10663"/>
    </row>
    <row r="10664" spans="1:1">
      <c r="A10664"/>
    </row>
    <row r="10665" spans="1:1">
      <c r="A10665"/>
    </row>
    <row r="10666" spans="1:1">
      <c r="A10666"/>
    </row>
    <row r="10667" spans="1:1">
      <c r="A10667"/>
    </row>
    <row r="10668" spans="1:1">
      <c r="A10668"/>
    </row>
    <row r="10669" spans="1:1">
      <c r="A10669"/>
    </row>
    <row r="10670" spans="1:1">
      <c r="A10670"/>
    </row>
    <row r="10671" spans="1:1">
      <c r="A10671"/>
    </row>
    <row r="10672" spans="1:1">
      <c r="A10672"/>
    </row>
    <row r="10673" spans="1:1">
      <c r="A10673"/>
    </row>
    <row r="10674" spans="1:1">
      <c r="A10674"/>
    </row>
    <row r="10675" spans="1:1">
      <c r="A10675"/>
    </row>
    <row r="10676" spans="1:1">
      <c r="A10676"/>
    </row>
    <row r="10677" spans="1:1">
      <c r="A10677"/>
    </row>
    <row r="10678" spans="1:1">
      <c r="A10678"/>
    </row>
    <row r="10679" spans="1:1">
      <c r="A10679"/>
    </row>
    <row r="10680" spans="1:1">
      <c r="A10680"/>
    </row>
    <row r="10681" spans="1:1">
      <c r="A10681"/>
    </row>
    <row r="10682" spans="1:1">
      <c r="A10682"/>
    </row>
    <row r="10683" spans="1:1">
      <c r="A10683"/>
    </row>
    <row r="10684" spans="1:1">
      <c r="A10684"/>
    </row>
    <row r="10685" spans="1:1">
      <c r="A10685"/>
    </row>
    <row r="10686" spans="1:1">
      <c r="A10686"/>
    </row>
    <row r="10687" spans="1:1">
      <c r="A10687"/>
    </row>
    <row r="10688" spans="1:1">
      <c r="A10688"/>
    </row>
    <row r="10689" spans="1:1">
      <c r="A10689"/>
    </row>
    <row r="10690" spans="1:1">
      <c r="A10690"/>
    </row>
    <row r="10691" spans="1:1">
      <c r="A10691"/>
    </row>
    <row r="10692" spans="1:1">
      <c r="A10692"/>
    </row>
    <row r="10693" spans="1:1">
      <c r="A10693"/>
    </row>
    <row r="10694" spans="1:1">
      <c r="A10694"/>
    </row>
    <row r="10695" spans="1:1">
      <c r="A10695"/>
    </row>
    <row r="10696" spans="1:1">
      <c r="A10696"/>
    </row>
    <row r="10697" spans="1:1">
      <c r="A10697"/>
    </row>
    <row r="10698" spans="1:1">
      <c r="A10698"/>
    </row>
    <row r="10699" spans="1:1">
      <c r="A10699"/>
    </row>
    <row r="10700" spans="1:1">
      <c r="A10700"/>
    </row>
    <row r="10701" spans="1:1">
      <c r="A10701"/>
    </row>
    <row r="10702" spans="1:1">
      <c r="A10702"/>
    </row>
    <row r="10703" spans="1:1">
      <c r="A10703"/>
    </row>
    <row r="10704" spans="1:1">
      <c r="A10704"/>
    </row>
    <row r="10705" spans="1:1">
      <c r="A10705"/>
    </row>
    <row r="10706" spans="1:1">
      <c r="A10706"/>
    </row>
    <row r="10707" spans="1:1">
      <c r="A10707"/>
    </row>
    <row r="10708" spans="1:1">
      <c r="A10708"/>
    </row>
    <row r="10709" spans="1:1">
      <c r="A10709"/>
    </row>
    <row r="10710" spans="1:1">
      <c r="A10710"/>
    </row>
    <row r="10711" spans="1:1">
      <c r="A10711"/>
    </row>
    <row r="10712" spans="1:1">
      <c r="A10712"/>
    </row>
    <row r="10713" spans="1:1">
      <c r="A10713"/>
    </row>
    <row r="10714" spans="1:1">
      <c r="A10714"/>
    </row>
    <row r="10715" spans="1:1">
      <c r="A10715"/>
    </row>
    <row r="10716" spans="1:1">
      <c r="A10716"/>
    </row>
    <row r="10717" spans="1:1">
      <c r="A10717"/>
    </row>
    <row r="10718" spans="1:1">
      <c r="A10718"/>
    </row>
    <row r="10719" spans="1:1">
      <c r="A10719"/>
    </row>
    <row r="10720" spans="1:1">
      <c r="A10720"/>
    </row>
    <row r="10721" spans="1:1">
      <c r="A10721"/>
    </row>
    <row r="10722" spans="1:1">
      <c r="A10722"/>
    </row>
    <row r="10723" spans="1:1">
      <c r="A10723"/>
    </row>
    <row r="10724" spans="1:1">
      <c r="A10724"/>
    </row>
    <row r="10725" spans="1:1">
      <c r="A10725"/>
    </row>
    <row r="10726" spans="1:1">
      <c r="A10726"/>
    </row>
    <row r="10727" spans="1:1">
      <c r="A10727"/>
    </row>
    <row r="10728" spans="1:1">
      <c r="A10728"/>
    </row>
    <row r="10729" spans="1:1">
      <c r="A10729"/>
    </row>
    <row r="10730" spans="1:1">
      <c r="A10730"/>
    </row>
    <row r="10731" spans="1:1">
      <c r="A10731"/>
    </row>
    <row r="10732" spans="1:1">
      <c r="A10732"/>
    </row>
    <row r="10733" spans="1:1">
      <c r="A10733"/>
    </row>
    <row r="10734" spans="1:1">
      <c r="A10734"/>
    </row>
    <row r="10735" spans="1:1">
      <c r="A10735"/>
    </row>
    <row r="10736" spans="1:1">
      <c r="A10736"/>
    </row>
    <row r="10737" spans="1:1">
      <c r="A10737"/>
    </row>
    <row r="10738" spans="1:1">
      <c r="A10738"/>
    </row>
    <row r="10739" spans="1:1">
      <c r="A10739"/>
    </row>
    <row r="10740" spans="1:1">
      <c r="A10740"/>
    </row>
    <row r="10741" spans="1:1">
      <c r="A10741"/>
    </row>
    <row r="10742" spans="1:1">
      <c r="A10742"/>
    </row>
    <row r="10743" spans="1:1">
      <c r="A10743"/>
    </row>
    <row r="10744" spans="1:1">
      <c r="A10744"/>
    </row>
    <row r="10745" spans="1:1">
      <c r="A10745"/>
    </row>
    <row r="10746" spans="1:1">
      <c r="A10746"/>
    </row>
    <row r="10747" spans="1:1">
      <c r="A10747"/>
    </row>
    <row r="10748" spans="1:1">
      <c r="A10748"/>
    </row>
    <row r="10749" spans="1:1">
      <c r="A10749"/>
    </row>
    <row r="10750" spans="1:1">
      <c r="A10750"/>
    </row>
    <row r="10751" spans="1:1">
      <c r="A10751"/>
    </row>
    <row r="10752" spans="1:1">
      <c r="A10752"/>
    </row>
    <row r="10753" spans="1:1">
      <c r="A10753"/>
    </row>
    <row r="10754" spans="1:1">
      <c r="A10754"/>
    </row>
    <row r="10755" spans="1:1">
      <c r="A10755"/>
    </row>
    <row r="10756" spans="1:1">
      <c r="A10756"/>
    </row>
    <row r="10757" spans="1:1">
      <c r="A10757"/>
    </row>
    <row r="10758" spans="1:1">
      <c r="A10758"/>
    </row>
    <row r="10759" spans="1:1">
      <c r="A10759"/>
    </row>
    <row r="10760" spans="1:1">
      <c r="A10760"/>
    </row>
    <row r="10761" spans="1:1">
      <c r="A10761"/>
    </row>
    <row r="10762" spans="1:1">
      <c r="A10762"/>
    </row>
    <row r="10763" spans="1:1">
      <c r="A10763"/>
    </row>
    <row r="10764" spans="1:1">
      <c r="A10764"/>
    </row>
    <row r="10765" spans="1:1">
      <c r="A10765"/>
    </row>
    <row r="10766" spans="1:1">
      <c r="A10766"/>
    </row>
    <row r="10767" spans="1:1">
      <c r="A10767"/>
    </row>
    <row r="10768" spans="1:1">
      <c r="A10768"/>
    </row>
    <row r="10769" spans="1:1">
      <c r="A10769"/>
    </row>
    <row r="10770" spans="1:1">
      <c r="A10770"/>
    </row>
    <row r="10771" spans="1:1">
      <c r="A10771"/>
    </row>
    <row r="10772" spans="1:1">
      <c r="A10772"/>
    </row>
    <row r="10773" spans="1:1">
      <c r="A10773"/>
    </row>
    <row r="10774" spans="1:1">
      <c r="A10774"/>
    </row>
    <row r="10775" spans="1:1">
      <c r="A10775"/>
    </row>
    <row r="10776" spans="1:1">
      <c r="A10776"/>
    </row>
    <row r="10777" spans="1:1">
      <c r="A10777"/>
    </row>
    <row r="10778" spans="1:1">
      <c r="A10778"/>
    </row>
    <row r="10779" spans="1:1">
      <c r="A10779"/>
    </row>
    <row r="10780" spans="1:1">
      <c r="A10780"/>
    </row>
    <row r="10781" spans="1:1">
      <c r="A10781"/>
    </row>
    <row r="10782" spans="1:1">
      <c r="A10782"/>
    </row>
    <row r="10783" spans="1:1">
      <c r="A10783"/>
    </row>
    <row r="10784" spans="1:1">
      <c r="A10784"/>
    </row>
    <row r="10785" spans="1:1">
      <c r="A10785"/>
    </row>
    <row r="10786" spans="1:1">
      <c r="A10786"/>
    </row>
    <row r="10787" spans="1:1">
      <c r="A10787"/>
    </row>
    <row r="10788" spans="1:1">
      <c r="A10788"/>
    </row>
    <row r="10789" spans="1:1">
      <c r="A10789"/>
    </row>
    <row r="10790" spans="1:1">
      <c r="A10790"/>
    </row>
    <row r="10791" spans="1:1">
      <c r="A10791"/>
    </row>
    <row r="10792" spans="1:1">
      <c r="A10792"/>
    </row>
    <row r="10793" spans="1:1">
      <c r="A10793"/>
    </row>
    <row r="10794" spans="1:1">
      <c r="A10794"/>
    </row>
    <row r="10795" spans="1:1">
      <c r="A10795"/>
    </row>
    <row r="10796" spans="1:1">
      <c r="A10796"/>
    </row>
    <row r="10797" spans="1:1">
      <c r="A10797"/>
    </row>
    <row r="10798" spans="1:1">
      <c r="A10798"/>
    </row>
    <row r="10799" spans="1:1">
      <c r="A10799"/>
    </row>
    <row r="10800" spans="1:1">
      <c r="A10800"/>
    </row>
    <row r="10801" spans="1:1">
      <c r="A10801"/>
    </row>
    <row r="10802" spans="1:1">
      <c r="A10802"/>
    </row>
    <row r="10803" spans="1:1">
      <c r="A10803"/>
    </row>
    <row r="10804" spans="1:1">
      <c r="A10804"/>
    </row>
    <row r="10805" spans="1:1">
      <c r="A10805"/>
    </row>
    <row r="10806" spans="1:1">
      <c r="A10806"/>
    </row>
    <row r="10807" spans="1:1">
      <c r="A10807"/>
    </row>
    <row r="10808" spans="1:1">
      <c r="A10808"/>
    </row>
    <row r="10809" spans="1:1">
      <c r="A10809"/>
    </row>
    <row r="10810" spans="1:1">
      <c r="A10810"/>
    </row>
    <row r="10811" spans="1:1">
      <c r="A10811"/>
    </row>
    <row r="10812" spans="1:1">
      <c r="A10812"/>
    </row>
    <row r="10813" spans="1:1">
      <c r="A10813"/>
    </row>
    <row r="10814" spans="1:1">
      <c r="A10814"/>
    </row>
    <row r="10815" spans="1:1">
      <c r="A10815"/>
    </row>
    <row r="10816" spans="1:1">
      <c r="A10816"/>
    </row>
    <row r="10817" spans="1:1">
      <c r="A10817"/>
    </row>
    <row r="10818" spans="1:1">
      <c r="A10818"/>
    </row>
    <row r="10819" spans="1:1">
      <c r="A10819"/>
    </row>
    <row r="10820" spans="1:1">
      <c r="A10820"/>
    </row>
    <row r="10821" spans="1:1">
      <c r="A10821"/>
    </row>
    <row r="10822" spans="1:1">
      <c r="A10822"/>
    </row>
    <row r="10823" spans="1:1">
      <c r="A10823"/>
    </row>
    <row r="10824" spans="1:1">
      <c r="A10824"/>
    </row>
    <row r="10825" spans="1:1">
      <c r="A10825"/>
    </row>
    <row r="10826" spans="1:1">
      <c r="A10826"/>
    </row>
    <row r="10827" spans="1:1">
      <c r="A10827"/>
    </row>
    <row r="10828" spans="1:1">
      <c r="A10828"/>
    </row>
    <row r="10829" spans="1:1">
      <c r="A10829"/>
    </row>
    <row r="10830" spans="1:1">
      <c r="A10830"/>
    </row>
    <row r="10831" spans="1:1">
      <c r="A10831"/>
    </row>
    <row r="10832" spans="1:1">
      <c r="A10832"/>
    </row>
    <row r="10833" spans="1:1">
      <c r="A10833"/>
    </row>
    <row r="10834" spans="1:1">
      <c r="A10834"/>
    </row>
    <row r="10835" spans="1:1">
      <c r="A10835"/>
    </row>
    <row r="10836" spans="1:1">
      <c r="A10836"/>
    </row>
    <row r="10837" spans="1:1">
      <c r="A10837"/>
    </row>
    <row r="10838" spans="1:1">
      <c r="A10838"/>
    </row>
    <row r="10839" spans="1:1">
      <c r="A10839"/>
    </row>
    <row r="10840" spans="1:1">
      <c r="A10840"/>
    </row>
    <row r="10841" spans="1:1">
      <c r="A10841"/>
    </row>
    <row r="10842" spans="1:1">
      <c r="A10842"/>
    </row>
    <row r="10843" spans="1:1">
      <c r="A10843"/>
    </row>
    <row r="10844" spans="1:1">
      <c r="A10844"/>
    </row>
    <row r="10845" spans="1:1">
      <c r="A10845"/>
    </row>
    <row r="10846" spans="1:1">
      <c r="A10846"/>
    </row>
    <row r="10847" spans="1:1">
      <c r="A10847"/>
    </row>
    <row r="10848" spans="1:1">
      <c r="A10848"/>
    </row>
    <row r="10849" spans="1:1">
      <c r="A10849"/>
    </row>
    <row r="10850" spans="1:1">
      <c r="A10850"/>
    </row>
    <row r="10851" spans="1:1">
      <c r="A10851"/>
    </row>
    <row r="10852" spans="1:1">
      <c r="A10852"/>
    </row>
    <row r="10853" spans="1:1">
      <c r="A10853"/>
    </row>
    <row r="10854" spans="1:1">
      <c r="A10854"/>
    </row>
    <row r="10855" spans="1:1">
      <c r="A10855"/>
    </row>
    <row r="10856" spans="1:1">
      <c r="A10856"/>
    </row>
    <row r="10857" spans="1:1">
      <c r="A10857"/>
    </row>
    <row r="10858" spans="1:1">
      <c r="A10858"/>
    </row>
    <row r="10859" spans="1:1">
      <c r="A10859"/>
    </row>
    <row r="10860" spans="1:1">
      <c r="A10860"/>
    </row>
    <row r="10861" spans="1:1">
      <c r="A10861"/>
    </row>
    <row r="10862" spans="1:1">
      <c r="A10862"/>
    </row>
    <row r="10863" spans="1:1">
      <c r="A10863"/>
    </row>
    <row r="10864" spans="1:1">
      <c r="A10864"/>
    </row>
    <row r="10865" spans="1:1">
      <c r="A10865"/>
    </row>
    <row r="10866" spans="1:1">
      <c r="A10866"/>
    </row>
    <row r="10867" spans="1:1">
      <c r="A10867"/>
    </row>
    <row r="10868" spans="1:1">
      <c r="A10868"/>
    </row>
    <row r="10869" spans="1:1">
      <c r="A10869"/>
    </row>
    <row r="10870" spans="1:1">
      <c r="A10870"/>
    </row>
    <row r="10871" spans="1:1">
      <c r="A10871"/>
    </row>
    <row r="10872" spans="1:1">
      <c r="A10872"/>
    </row>
    <row r="10873" spans="1:1">
      <c r="A10873"/>
    </row>
    <row r="10874" spans="1:1">
      <c r="A10874"/>
    </row>
    <row r="10875" spans="1:1">
      <c r="A10875"/>
    </row>
    <row r="10876" spans="1:1">
      <c r="A10876"/>
    </row>
    <row r="10877" spans="1:1">
      <c r="A10877"/>
    </row>
    <row r="10878" spans="1:1">
      <c r="A10878"/>
    </row>
    <row r="10879" spans="1:1">
      <c r="A10879"/>
    </row>
    <row r="10880" spans="1:1">
      <c r="A10880"/>
    </row>
    <row r="10881" spans="1:1">
      <c r="A10881"/>
    </row>
    <row r="10882" spans="1:1">
      <c r="A10882"/>
    </row>
    <row r="10883" spans="1:1">
      <c r="A10883"/>
    </row>
    <row r="10884" spans="1:1">
      <c r="A10884"/>
    </row>
    <row r="10885" spans="1:1">
      <c r="A10885"/>
    </row>
    <row r="10886" spans="1:1">
      <c r="A10886"/>
    </row>
    <row r="10887" spans="1:1">
      <c r="A10887"/>
    </row>
    <row r="10888" spans="1:1">
      <c r="A10888"/>
    </row>
    <row r="10889" spans="1:1">
      <c r="A10889"/>
    </row>
    <row r="10890" spans="1:1">
      <c r="A10890"/>
    </row>
    <row r="10891" spans="1:1">
      <c r="A10891"/>
    </row>
    <row r="10892" spans="1:1">
      <c r="A10892"/>
    </row>
    <row r="10893" spans="1:1">
      <c r="A10893"/>
    </row>
    <row r="10894" spans="1:1">
      <c r="A10894"/>
    </row>
    <row r="10895" spans="1:1">
      <c r="A10895"/>
    </row>
    <row r="10896" spans="1:1">
      <c r="A10896"/>
    </row>
    <row r="10897" spans="1:1">
      <c r="A10897"/>
    </row>
    <row r="10898" spans="1:1">
      <c r="A10898"/>
    </row>
    <row r="10899" spans="1:1">
      <c r="A10899"/>
    </row>
    <row r="10900" spans="1:1">
      <c r="A10900"/>
    </row>
    <row r="10901" spans="1:1">
      <c r="A10901"/>
    </row>
    <row r="10902" spans="1:1">
      <c r="A10902"/>
    </row>
    <row r="10903" spans="1:1">
      <c r="A10903"/>
    </row>
    <row r="10904" spans="1:1">
      <c r="A10904"/>
    </row>
    <row r="10905" spans="1:1">
      <c r="A10905"/>
    </row>
    <row r="10906" spans="1:1">
      <c r="A10906"/>
    </row>
    <row r="10907" spans="1:1">
      <c r="A10907"/>
    </row>
    <row r="10908" spans="1:1">
      <c r="A10908"/>
    </row>
    <row r="10909" spans="1:1">
      <c r="A10909"/>
    </row>
    <row r="10910" spans="1:1">
      <c r="A10910"/>
    </row>
    <row r="10911" spans="1:1">
      <c r="A10911"/>
    </row>
    <row r="10912" spans="1:1">
      <c r="A10912"/>
    </row>
    <row r="10913" spans="1:1">
      <c r="A10913"/>
    </row>
    <row r="10914" spans="1:1">
      <c r="A10914"/>
    </row>
    <row r="10915" spans="1:1">
      <c r="A10915"/>
    </row>
    <row r="10916" spans="1:1">
      <c r="A10916"/>
    </row>
    <row r="10917" spans="1:1">
      <c r="A10917"/>
    </row>
    <row r="10918" spans="1:1">
      <c r="A10918"/>
    </row>
    <row r="10919" spans="1:1">
      <c r="A10919"/>
    </row>
    <row r="10920" spans="1:1">
      <c r="A10920"/>
    </row>
    <row r="10921" spans="1:1">
      <c r="A10921"/>
    </row>
    <row r="10922" spans="1:1">
      <c r="A10922"/>
    </row>
    <row r="10923" spans="1:1">
      <c r="A10923"/>
    </row>
    <row r="10924" spans="1:1">
      <c r="A10924"/>
    </row>
    <row r="10925" spans="1:1">
      <c r="A10925"/>
    </row>
    <row r="10926" spans="1:1">
      <c r="A10926"/>
    </row>
    <row r="10927" spans="1:1">
      <c r="A10927"/>
    </row>
    <row r="10928" spans="1:1">
      <c r="A10928"/>
    </row>
    <row r="10929" spans="1:1">
      <c r="A10929"/>
    </row>
    <row r="10930" spans="1:1">
      <c r="A10930"/>
    </row>
    <row r="10931" spans="1:1">
      <c r="A10931"/>
    </row>
    <row r="10932" spans="1:1">
      <c r="A10932"/>
    </row>
    <row r="10933" spans="1:1">
      <c r="A10933"/>
    </row>
    <row r="10934" spans="1:1">
      <c r="A10934"/>
    </row>
    <row r="10935" spans="1:1">
      <c r="A10935"/>
    </row>
    <row r="10936" spans="1:1">
      <c r="A10936"/>
    </row>
    <row r="10937" spans="1:1">
      <c r="A10937"/>
    </row>
    <row r="10938" spans="1:1">
      <c r="A10938"/>
    </row>
    <row r="10939" spans="1:1">
      <c r="A10939"/>
    </row>
    <row r="10940" spans="1:1">
      <c r="A10940"/>
    </row>
    <row r="10941" spans="1:1">
      <c r="A10941"/>
    </row>
    <row r="10942" spans="1:1">
      <c r="A10942"/>
    </row>
    <row r="10943" spans="1:1">
      <c r="A10943"/>
    </row>
    <row r="10944" spans="1:1">
      <c r="A10944"/>
    </row>
    <row r="10945" spans="1:1">
      <c r="A10945"/>
    </row>
    <row r="10946" spans="1:1">
      <c r="A10946"/>
    </row>
    <row r="10947" spans="1:1">
      <c r="A10947"/>
    </row>
    <row r="10948" spans="1:1">
      <c r="A10948"/>
    </row>
    <row r="10949" spans="1:1">
      <c r="A10949"/>
    </row>
    <row r="10950" spans="1:1">
      <c r="A10950"/>
    </row>
    <row r="10951" spans="1:1">
      <c r="A10951"/>
    </row>
    <row r="10952" spans="1:1">
      <c r="A10952"/>
    </row>
    <row r="10953" spans="1:1">
      <c r="A10953"/>
    </row>
    <row r="10954" spans="1:1">
      <c r="A10954"/>
    </row>
    <row r="10955" spans="1:1">
      <c r="A10955"/>
    </row>
    <row r="10956" spans="1:1">
      <c r="A10956"/>
    </row>
    <row r="10957" spans="1:1">
      <c r="A10957"/>
    </row>
    <row r="10958" spans="1:1">
      <c r="A10958"/>
    </row>
    <row r="10959" spans="1:1">
      <c r="A10959"/>
    </row>
    <row r="10960" spans="1:1">
      <c r="A10960"/>
    </row>
    <row r="10961" spans="1:1">
      <c r="A10961"/>
    </row>
    <row r="10962" spans="1:1">
      <c r="A10962"/>
    </row>
    <row r="10963" spans="1:1">
      <c r="A10963"/>
    </row>
    <row r="10964" spans="1:1">
      <c r="A10964"/>
    </row>
    <row r="10965" spans="1:1">
      <c r="A10965"/>
    </row>
    <row r="10966" spans="1:1">
      <c r="A10966"/>
    </row>
    <row r="10967" spans="1:1">
      <c r="A10967"/>
    </row>
    <row r="10968" spans="1:1">
      <c r="A10968"/>
    </row>
    <row r="10969" spans="1:1">
      <c r="A10969"/>
    </row>
    <row r="10970" spans="1:1">
      <c r="A10970"/>
    </row>
    <row r="10971" spans="1:1">
      <c r="A10971"/>
    </row>
    <row r="10972" spans="1:1">
      <c r="A10972"/>
    </row>
    <row r="10973" spans="1:1">
      <c r="A10973"/>
    </row>
    <row r="10974" spans="1:1">
      <c r="A10974"/>
    </row>
    <row r="10975" spans="1:1">
      <c r="A10975"/>
    </row>
    <row r="10976" spans="1:1">
      <c r="A10976"/>
    </row>
    <row r="10977" spans="1:1">
      <c r="A10977"/>
    </row>
    <row r="10978" spans="1:1">
      <c r="A10978"/>
    </row>
    <row r="10979" spans="1:1">
      <c r="A10979"/>
    </row>
    <row r="10980" spans="1:1">
      <c r="A10980"/>
    </row>
    <row r="10981" spans="1:1">
      <c r="A10981"/>
    </row>
    <row r="10982" spans="1:1">
      <c r="A10982"/>
    </row>
    <row r="10983" spans="1:1">
      <c r="A10983"/>
    </row>
    <row r="10984" spans="1:1">
      <c r="A10984"/>
    </row>
    <row r="10985" spans="1:1">
      <c r="A10985"/>
    </row>
    <row r="10986" spans="1:1">
      <c r="A10986"/>
    </row>
    <row r="10987" spans="1:1">
      <c r="A10987"/>
    </row>
    <row r="10988" spans="1:1">
      <c r="A10988"/>
    </row>
    <row r="10989" spans="1:1">
      <c r="A10989"/>
    </row>
    <row r="10990" spans="1:1">
      <c r="A10990"/>
    </row>
    <row r="10991" spans="1:1">
      <c r="A10991"/>
    </row>
    <row r="10992" spans="1:1">
      <c r="A10992"/>
    </row>
    <row r="10993" spans="1:1">
      <c r="A10993"/>
    </row>
    <row r="10994" spans="1:1">
      <c r="A10994"/>
    </row>
    <row r="10995" spans="1:1">
      <c r="A10995"/>
    </row>
    <row r="10996" spans="1:1">
      <c r="A10996"/>
    </row>
    <row r="10997" spans="1:1">
      <c r="A10997"/>
    </row>
    <row r="10998" spans="1:1">
      <c r="A10998"/>
    </row>
    <row r="10999" spans="1:1">
      <c r="A10999"/>
    </row>
    <row r="11000" spans="1:1">
      <c r="A11000"/>
    </row>
    <row r="11001" spans="1:1">
      <c r="A11001"/>
    </row>
    <row r="11002" spans="1:1">
      <c r="A11002"/>
    </row>
    <row r="11003" spans="1:1">
      <c r="A11003"/>
    </row>
    <row r="11004" spans="1:1">
      <c r="A11004"/>
    </row>
    <row r="11005" spans="1:1">
      <c r="A11005"/>
    </row>
    <row r="11006" spans="1:1">
      <c r="A11006"/>
    </row>
    <row r="11007" spans="1:1">
      <c r="A11007"/>
    </row>
    <row r="11008" spans="1:1">
      <c r="A11008"/>
    </row>
    <row r="11009" spans="1:1">
      <c r="A11009"/>
    </row>
    <row r="11010" spans="1:1">
      <c r="A11010"/>
    </row>
    <row r="11011" spans="1:1">
      <c r="A11011"/>
    </row>
    <row r="11012" spans="1:1">
      <c r="A11012"/>
    </row>
    <row r="11013" spans="1:1">
      <c r="A11013"/>
    </row>
    <row r="11014" spans="1:1">
      <c r="A11014"/>
    </row>
    <row r="11015" spans="1:1">
      <c r="A11015"/>
    </row>
    <row r="11016" spans="1:1">
      <c r="A11016"/>
    </row>
    <row r="11017" spans="1:1">
      <c r="A11017"/>
    </row>
    <row r="11018" spans="1:1">
      <c r="A11018"/>
    </row>
    <row r="11019" spans="1:1">
      <c r="A11019"/>
    </row>
    <row r="11020" spans="1:1">
      <c r="A11020"/>
    </row>
    <row r="11021" spans="1:1">
      <c r="A11021"/>
    </row>
    <row r="11022" spans="1:1">
      <c r="A11022"/>
    </row>
    <row r="11023" spans="1:1">
      <c r="A11023"/>
    </row>
    <row r="11024" spans="1:1">
      <c r="A11024"/>
    </row>
    <row r="11025" spans="1:1">
      <c r="A11025"/>
    </row>
    <row r="11026" spans="1:1">
      <c r="A11026"/>
    </row>
    <row r="11027" spans="1:1">
      <c r="A11027"/>
    </row>
    <row r="11028" spans="1:1">
      <c r="A11028"/>
    </row>
    <row r="11029" spans="1:1">
      <c r="A11029"/>
    </row>
    <row r="11030" spans="1:1">
      <c r="A11030"/>
    </row>
    <row r="11031" spans="1:1">
      <c r="A11031"/>
    </row>
    <row r="11032" spans="1:1">
      <c r="A11032"/>
    </row>
    <row r="11033" spans="1:1">
      <c r="A11033"/>
    </row>
    <row r="11034" spans="1:1">
      <c r="A11034"/>
    </row>
    <row r="11035" spans="1:1">
      <c r="A11035"/>
    </row>
    <row r="11036" spans="1:1">
      <c r="A11036"/>
    </row>
    <row r="11037" spans="1:1">
      <c r="A11037"/>
    </row>
    <row r="11038" spans="1:1">
      <c r="A11038"/>
    </row>
    <row r="11039" spans="1:1">
      <c r="A11039"/>
    </row>
    <row r="11040" spans="1:1">
      <c r="A11040"/>
    </row>
    <row r="11041" spans="1:1">
      <c r="A11041"/>
    </row>
    <row r="11042" spans="1:1">
      <c r="A11042"/>
    </row>
    <row r="11043" spans="1:1">
      <c r="A11043"/>
    </row>
    <row r="11044" spans="1:1">
      <c r="A11044"/>
    </row>
    <row r="11045" spans="1:1">
      <c r="A11045"/>
    </row>
    <row r="11046" spans="1:1">
      <c r="A11046"/>
    </row>
    <row r="11047" spans="1:1">
      <c r="A11047"/>
    </row>
    <row r="11048" spans="1:1">
      <c r="A11048"/>
    </row>
    <row r="11049" spans="1:1">
      <c r="A11049"/>
    </row>
    <row r="11050" spans="1:1">
      <c r="A11050"/>
    </row>
    <row r="11051" spans="1:1">
      <c r="A11051"/>
    </row>
    <row r="11052" spans="1:1">
      <c r="A11052"/>
    </row>
    <row r="11053" spans="1:1">
      <c r="A11053"/>
    </row>
    <row r="11054" spans="1:1">
      <c r="A11054"/>
    </row>
    <row r="11055" spans="1:1">
      <c r="A11055"/>
    </row>
    <row r="11056" spans="1:1">
      <c r="A11056"/>
    </row>
    <row r="11057" spans="1:1">
      <c r="A11057"/>
    </row>
    <row r="11058" spans="1:1">
      <c r="A11058"/>
    </row>
    <row r="11059" spans="1:1">
      <c r="A11059"/>
    </row>
    <row r="11060" spans="1:1">
      <c r="A11060"/>
    </row>
    <row r="11061" spans="1:1">
      <c r="A11061"/>
    </row>
    <row r="11062" spans="1:1">
      <c r="A11062"/>
    </row>
    <row r="11063" spans="1:1">
      <c r="A11063"/>
    </row>
    <row r="11064" spans="1:1">
      <c r="A11064"/>
    </row>
    <row r="11065" spans="1:1">
      <c r="A11065"/>
    </row>
    <row r="11066" spans="1:1">
      <c r="A11066"/>
    </row>
    <row r="11067" spans="1:1">
      <c r="A11067"/>
    </row>
    <row r="11068" spans="1:1">
      <c r="A11068"/>
    </row>
    <row r="11069" spans="1:1">
      <c r="A11069"/>
    </row>
    <row r="11070" spans="1:1">
      <c r="A11070"/>
    </row>
    <row r="11071" spans="1:1">
      <c r="A11071"/>
    </row>
    <row r="11072" spans="1:1">
      <c r="A11072"/>
    </row>
    <row r="11073" spans="1:1">
      <c r="A11073"/>
    </row>
    <row r="11074" spans="1:1">
      <c r="A11074"/>
    </row>
    <row r="11075" spans="1:1">
      <c r="A11075"/>
    </row>
    <row r="11076" spans="1:1">
      <c r="A11076"/>
    </row>
    <row r="11077" spans="1:1">
      <c r="A11077"/>
    </row>
    <row r="11078" spans="1:1">
      <c r="A11078"/>
    </row>
    <row r="11079" spans="1:1">
      <c r="A11079"/>
    </row>
    <row r="11080" spans="1:1">
      <c r="A11080"/>
    </row>
    <row r="11081" spans="1:1">
      <c r="A11081"/>
    </row>
    <row r="11082" spans="1:1">
      <c r="A11082"/>
    </row>
    <row r="11083" spans="1:1">
      <c r="A11083"/>
    </row>
    <row r="11084" spans="1:1">
      <c r="A11084"/>
    </row>
    <row r="11085" spans="1:1">
      <c r="A11085"/>
    </row>
    <row r="11086" spans="1:1">
      <c r="A11086"/>
    </row>
    <row r="11087" spans="1:1">
      <c r="A11087"/>
    </row>
    <row r="11088" spans="1:1">
      <c r="A11088"/>
    </row>
    <row r="11089" spans="1:1">
      <c r="A11089"/>
    </row>
    <row r="11090" spans="1:1">
      <c r="A11090"/>
    </row>
    <row r="11091" spans="1:1">
      <c r="A11091"/>
    </row>
    <row r="11092" spans="1:1">
      <c r="A11092"/>
    </row>
    <row r="11093" spans="1:1">
      <c r="A11093"/>
    </row>
    <row r="11094" spans="1:1">
      <c r="A11094"/>
    </row>
    <row r="11095" spans="1:1">
      <c r="A11095"/>
    </row>
    <row r="11096" spans="1:1">
      <c r="A11096"/>
    </row>
    <row r="11097" spans="1:1">
      <c r="A11097"/>
    </row>
    <row r="11098" spans="1:1">
      <c r="A11098"/>
    </row>
    <row r="11099" spans="1:1">
      <c r="A11099"/>
    </row>
    <row r="11100" spans="1:1">
      <c r="A11100"/>
    </row>
    <row r="11101" spans="1:1">
      <c r="A11101"/>
    </row>
    <row r="11102" spans="1:1">
      <c r="A11102"/>
    </row>
    <row r="11103" spans="1:1">
      <c r="A11103"/>
    </row>
    <row r="11104" spans="1:1">
      <c r="A11104"/>
    </row>
    <row r="11105" spans="1:1">
      <c r="A11105"/>
    </row>
    <row r="11106" spans="1:1">
      <c r="A11106"/>
    </row>
    <row r="11107" spans="1:1">
      <c r="A11107"/>
    </row>
    <row r="11108" spans="1:1">
      <c r="A11108"/>
    </row>
    <row r="11109" spans="1:1">
      <c r="A11109"/>
    </row>
    <row r="11110" spans="1:1">
      <c r="A11110"/>
    </row>
    <row r="11111" spans="1:1">
      <c r="A11111"/>
    </row>
    <row r="11112" spans="1:1">
      <c r="A11112"/>
    </row>
    <row r="11113" spans="1:1">
      <c r="A11113"/>
    </row>
    <row r="11114" spans="1:1">
      <c r="A11114"/>
    </row>
    <row r="11115" spans="1:1">
      <c r="A11115"/>
    </row>
    <row r="11116" spans="1:1">
      <c r="A11116"/>
    </row>
    <row r="11117" spans="1:1">
      <c r="A11117"/>
    </row>
    <row r="11118" spans="1:1">
      <c r="A11118"/>
    </row>
    <row r="11119" spans="1:1">
      <c r="A11119"/>
    </row>
    <row r="11120" spans="1:1">
      <c r="A11120"/>
    </row>
    <row r="11121" spans="1:1">
      <c r="A11121"/>
    </row>
    <row r="11122" spans="1:1">
      <c r="A11122"/>
    </row>
    <row r="11123" spans="1:1">
      <c r="A11123"/>
    </row>
    <row r="11124" spans="1:1">
      <c r="A11124"/>
    </row>
    <row r="11125" spans="1:1">
      <c r="A11125"/>
    </row>
    <row r="11126" spans="1:1">
      <c r="A11126"/>
    </row>
    <row r="11127" spans="1:1">
      <c r="A11127"/>
    </row>
    <row r="11128" spans="1:1">
      <c r="A11128"/>
    </row>
    <row r="11129" spans="1:1">
      <c r="A11129"/>
    </row>
    <row r="11130" spans="1:1">
      <c r="A11130"/>
    </row>
    <row r="11131" spans="1:1">
      <c r="A11131"/>
    </row>
    <row r="11132" spans="1:1">
      <c r="A11132"/>
    </row>
    <row r="11133" spans="1:1">
      <c r="A11133"/>
    </row>
    <row r="11134" spans="1:1">
      <c r="A11134"/>
    </row>
    <row r="11135" spans="1:1">
      <c r="A11135"/>
    </row>
    <row r="11136" spans="1:1">
      <c r="A11136"/>
    </row>
    <row r="11137" spans="1:1">
      <c r="A11137"/>
    </row>
    <row r="11138" spans="1:1">
      <c r="A11138"/>
    </row>
    <row r="11139" spans="1:1">
      <c r="A11139"/>
    </row>
    <row r="11140" spans="1:1">
      <c r="A11140"/>
    </row>
    <row r="11141" spans="1:1">
      <c r="A11141"/>
    </row>
    <row r="11142" spans="1:1">
      <c r="A11142"/>
    </row>
    <row r="11143" spans="1:1">
      <c r="A11143"/>
    </row>
    <row r="11144" spans="1:1">
      <c r="A11144"/>
    </row>
    <row r="11145" spans="1:1">
      <c r="A11145"/>
    </row>
    <row r="11146" spans="1:1">
      <c r="A11146"/>
    </row>
    <row r="11147" spans="1:1">
      <c r="A11147"/>
    </row>
    <row r="11148" spans="1:1">
      <c r="A11148"/>
    </row>
    <row r="11149" spans="1:1">
      <c r="A11149"/>
    </row>
    <row r="11150" spans="1:1">
      <c r="A11150"/>
    </row>
    <row r="11151" spans="1:1">
      <c r="A11151"/>
    </row>
    <row r="11152" spans="1:1">
      <c r="A11152"/>
    </row>
    <row r="11153" spans="1:1">
      <c r="A11153"/>
    </row>
    <row r="11154" spans="1:1">
      <c r="A11154"/>
    </row>
    <row r="11155" spans="1:1">
      <c r="A11155"/>
    </row>
    <row r="11156" spans="1:1">
      <c r="A11156"/>
    </row>
    <row r="11157" spans="1:1">
      <c r="A11157"/>
    </row>
    <row r="11158" spans="1:1">
      <c r="A11158"/>
    </row>
    <row r="11159" spans="1:1">
      <c r="A11159"/>
    </row>
    <row r="11160" spans="1:1">
      <c r="A11160"/>
    </row>
    <row r="11161" spans="1:1">
      <c r="A11161"/>
    </row>
    <row r="11162" spans="1:1">
      <c r="A11162"/>
    </row>
    <row r="11163" spans="1:1">
      <c r="A11163"/>
    </row>
    <row r="11164" spans="1:1">
      <c r="A11164"/>
    </row>
    <row r="11165" spans="1:1">
      <c r="A11165"/>
    </row>
    <row r="11166" spans="1:1">
      <c r="A11166"/>
    </row>
    <row r="11167" spans="1:1">
      <c r="A11167"/>
    </row>
    <row r="11168" spans="1:1">
      <c r="A11168"/>
    </row>
    <row r="11169" spans="1:1">
      <c r="A11169"/>
    </row>
    <row r="11170" spans="1:1">
      <c r="A11170"/>
    </row>
    <row r="11171" spans="1:1">
      <c r="A11171"/>
    </row>
    <row r="11172" spans="1:1">
      <c r="A11172"/>
    </row>
    <row r="11173" spans="1:1">
      <c r="A11173"/>
    </row>
    <row r="11174" spans="1:1">
      <c r="A11174"/>
    </row>
    <row r="11175" spans="1:1">
      <c r="A11175"/>
    </row>
    <row r="11176" spans="1:1">
      <c r="A11176"/>
    </row>
    <row r="11177" spans="1:1">
      <c r="A11177"/>
    </row>
    <row r="11178" spans="1:1">
      <c r="A11178"/>
    </row>
    <row r="11179" spans="1:1">
      <c r="A11179"/>
    </row>
    <row r="11180" spans="1:1">
      <c r="A11180"/>
    </row>
    <row r="11181" spans="1:1">
      <c r="A11181"/>
    </row>
    <row r="11182" spans="1:1">
      <c r="A11182"/>
    </row>
    <row r="11183" spans="1:1">
      <c r="A11183"/>
    </row>
    <row r="11184" spans="1:1">
      <c r="A11184"/>
    </row>
    <row r="11185" spans="1:1">
      <c r="A11185"/>
    </row>
    <row r="11186" spans="1:1">
      <c r="A11186"/>
    </row>
    <row r="11187" spans="1:1">
      <c r="A11187"/>
    </row>
    <row r="11188" spans="1:1">
      <c r="A11188"/>
    </row>
    <row r="11189" spans="1:1">
      <c r="A11189"/>
    </row>
    <row r="11190" spans="1:1">
      <c r="A11190"/>
    </row>
    <row r="11191" spans="1:1">
      <c r="A11191"/>
    </row>
    <row r="11192" spans="1:1">
      <c r="A11192"/>
    </row>
    <row r="11193" spans="1:1">
      <c r="A11193"/>
    </row>
    <row r="11194" spans="1:1">
      <c r="A11194"/>
    </row>
    <row r="11195" spans="1:1">
      <c r="A11195"/>
    </row>
    <row r="11196" spans="1:1">
      <c r="A11196"/>
    </row>
    <row r="11197" spans="1:1">
      <c r="A11197"/>
    </row>
    <row r="11198" spans="1:1">
      <c r="A11198"/>
    </row>
    <row r="11199" spans="1:1">
      <c r="A11199"/>
    </row>
    <row r="11200" spans="1:1">
      <c r="A11200"/>
    </row>
    <row r="11201" spans="1:1">
      <c r="A11201"/>
    </row>
    <row r="11202" spans="1:1">
      <c r="A11202"/>
    </row>
    <row r="11203" spans="1:1">
      <c r="A11203"/>
    </row>
    <row r="11204" spans="1:1">
      <c r="A11204"/>
    </row>
    <row r="11205" spans="1:1">
      <c r="A11205"/>
    </row>
    <row r="11206" spans="1:1">
      <c r="A11206"/>
    </row>
    <row r="11207" spans="1:1">
      <c r="A11207"/>
    </row>
    <row r="11208" spans="1:1">
      <c r="A11208"/>
    </row>
    <row r="11209" spans="1:1">
      <c r="A11209"/>
    </row>
    <row r="11210" spans="1:1">
      <c r="A11210"/>
    </row>
    <row r="11211" spans="1:1">
      <c r="A11211"/>
    </row>
    <row r="11212" spans="1:1">
      <c r="A11212"/>
    </row>
    <row r="11213" spans="1:1">
      <c r="A11213"/>
    </row>
    <row r="11214" spans="1:1">
      <c r="A11214"/>
    </row>
    <row r="11215" spans="1:1">
      <c r="A11215"/>
    </row>
    <row r="11216" spans="1:1">
      <c r="A11216"/>
    </row>
    <row r="11217" spans="1:1">
      <c r="A11217"/>
    </row>
    <row r="11218" spans="1:1">
      <c r="A11218"/>
    </row>
    <row r="11219" spans="1:1">
      <c r="A11219"/>
    </row>
    <row r="11220" spans="1:1">
      <c r="A11220"/>
    </row>
    <row r="11221" spans="1:1">
      <c r="A11221"/>
    </row>
    <row r="11222" spans="1:1">
      <c r="A11222"/>
    </row>
    <row r="11223" spans="1:1">
      <c r="A11223"/>
    </row>
    <row r="11224" spans="1:1">
      <c r="A11224"/>
    </row>
    <row r="11225" spans="1:1">
      <c r="A11225"/>
    </row>
    <row r="11226" spans="1:1">
      <c r="A11226"/>
    </row>
    <row r="11227" spans="1:1">
      <c r="A11227"/>
    </row>
    <row r="11228" spans="1:1">
      <c r="A11228"/>
    </row>
    <row r="11229" spans="1:1">
      <c r="A11229"/>
    </row>
    <row r="11230" spans="1:1">
      <c r="A11230"/>
    </row>
    <row r="11231" spans="1:1">
      <c r="A11231"/>
    </row>
    <row r="11232" spans="1:1">
      <c r="A11232"/>
    </row>
    <row r="11233" spans="1:1">
      <c r="A11233"/>
    </row>
    <row r="11234" spans="1:1">
      <c r="A11234"/>
    </row>
    <row r="11235" spans="1:1">
      <c r="A11235"/>
    </row>
    <row r="11236" spans="1:1">
      <c r="A11236"/>
    </row>
    <row r="11237" spans="1:1">
      <c r="A11237"/>
    </row>
    <row r="11238" spans="1:1">
      <c r="A11238"/>
    </row>
    <row r="11239" spans="1:1">
      <c r="A11239"/>
    </row>
    <row r="11240" spans="1:1">
      <c r="A11240"/>
    </row>
    <row r="11241" spans="1:1">
      <c r="A11241"/>
    </row>
    <row r="11242" spans="1:1">
      <c r="A11242"/>
    </row>
    <row r="11243" spans="1:1">
      <c r="A11243"/>
    </row>
    <row r="11244" spans="1:1">
      <c r="A11244"/>
    </row>
    <row r="11245" spans="1:1">
      <c r="A11245"/>
    </row>
    <row r="11246" spans="1:1">
      <c r="A11246"/>
    </row>
    <row r="11247" spans="1:1">
      <c r="A11247"/>
    </row>
    <row r="11248" spans="1:1">
      <c r="A11248"/>
    </row>
    <row r="11249" spans="1:1">
      <c r="A11249"/>
    </row>
    <row r="11250" spans="1:1">
      <c r="A11250"/>
    </row>
    <row r="11251" spans="1:1">
      <c r="A11251"/>
    </row>
    <row r="11252" spans="1:1">
      <c r="A11252"/>
    </row>
    <row r="11253" spans="1:1">
      <c r="A11253"/>
    </row>
    <row r="11254" spans="1:1">
      <c r="A11254"/>
    </row>
    <row r="11255" spans="1:1">
      <c r="A11255"/>
    </row>
    <row r="11256" spans="1:1">
      <c r="A11256"/>
    </row>
    <row r="11257" spans="1:1">
      <c r="A11257"/>
    </row>
    <row r="11258" spans="1:1">
      <c r="A11258"/>
    </row>
    <row r="11259" spans="1:1">
      <c r="A11259"/>
    </row>
    <row r="11260" spans="1:1">
      <c r="A11260"/>
    </row>
    <row r="11261" spans="1:1">
      <c r="A11261"/>
    </row>
    <row r="11262" spans="1:1">
      <c r="A11262"/>
    </row>
    <row r="11263" spans="1:1">
      <c r="A11263"/>
    </row>
    <row r="11264" spans="1:1">
      <c r="A11264"/>
    </row>
    <row r="11265" spans="1:1">
      <c r="A11265"/>
    </row>
    <row r="11266" spans="1:1">
      <c r="A11266"/>
    </row>
    <row r="11267" spans="1:1">
      <c r="A11267"/>
    </row>
    <row r="11268" spans="1:1">
      <c r="A11268"/>
    </row>
    <row r="11269" spans="1:1">
      <c r="A11269"/>
    </row>
    <row r="11270" spans="1:1">
      <c r="A11270"/>
    </row>
    <row r="11271" spans="1:1">
      <c r="A11271"/>
    </row>
    <row r="11272" spans="1:1">
      <c r="A11272"/>
    </row>
    <row r="11273" spans="1:1">
      <c r="A11273"/>
    </row>
    <row r="11274" spans="1:1">
      <c r="A11274"/>
    </row>
    <row r="11275" spans="1:1">
      <c r="A11275"/>
    </row>
    <row r="11276" spans="1:1">
      <c r="A11276"/>
    </row>
    <row r="11277" spans="1:1">
      <c r="A11277"/>
    </row>
    <row r="11278" spans="1:1">
      <c r="A11278"/>
    </row>
    <row r="11279" spans="1:1">
      <c r="A11279"/>
    </row>
    <row r="11280" spans="1:1">
      <c r="A11280"/>
    </row>
    <row r="11281" spans="1:1">
      <c r="A11281"/>
    </row>
    <row r="11282" spans="1:1">
      <c r="A11282"/>
    </row>
    <row r="11283" spans="1:1">
      <c r="A11283"/>
    </row>
    <row r="11284" spans="1:1">
      <c r="A11284"/>
    </row>
    <row r="11285" spans="1:1">
      <c r="A11285"/>
    </row>
    <row r="11286" spans="1:1">
      <c r="A11286"/>
    </row>
    <row r="11287" spans="1:1">
      <c r="A11287"/>
    </row>
    <row r="11288" spans="1:1">
      <c r="A11288"/>
    </row>
    <row r="11289" spans="1:1">
      <c r="A11289"/>
    </row>
    <row r="11290" spans="1:1">
      <c r="A11290"/>
    </row>
    <row r="11291" spans="1:1">
      <c r="A11291"/>
    </row>
    <row r="11292" spans="1:1">
      <c r="A11292"/>
    </row>
    <row r="11293" spans="1:1">
      <c r="A11293"/>
    </row>
    <row r="11294" spans="1:1">
      <c r="A11294"/>
    </row>
    <row r="11295" spans="1:1">
      <c r="A11295"/>
    </row>
    <row r="11296" spans="1:1">
      <c r="A11296"/>
    </row>
    <row r="11297" spans="1:1">
      <c r="A11297"/>
    </row>
    <row r="11298" spans="1:1">
      <c r="A11298"/>
    </row>
    <row r="11299" spans="1:1">
      <c r="A11299"/>
    </row>
    <row r="11300" spans="1:1">
      <c r="A11300"/>
    </row>
    <row r="11301" spans="1:1">
      <c r="A11301"/>
    </row>
    <row r="11302" spans="1:1">
      <c r="A11302"/>
    </row>
    <row r="11303" spans="1:1">
      <c r="A11303"/>
    </row>
    <row r="11304" spans="1:1">
      <c r="A11304"/>
    </row>
    <row r="11305" spans="1:1">
      <c r="A11305"/>
    </row>
    <row r="11306" spans="1:1">
      <c r="A11306"/>
    </row>
    <row r="11307" spans="1:1">
      <c r="A11307"/>
    </row>
    <row r="11308" spans="1:1">
      <c r="A11308"/>
    </row>
    <row r="11309" spans="1:1">
      <c r="A11309"/>
    </row>
    <row r="11310" spans="1:1">
      <c r="A11310"/>
    </row>
    <row r="11311" spans="1:1">
      <c r="A11311"/>
    </row>
    <row r="11312" spans="1:1">
      <c r="A11312"/>
    </row>
    <row r="11313" spans="1:1">
      <c r="A11313"/>
    </row>
    <row r="11314" spans="1:1">
      <c r="A11314"/>
    </row>
    <row r="11315" spans="1:1">
      <c r="A11315"/>
    </row>
    <row r="11316" spans="1:1">
      <c r="A11316"/>
    </row>
    <row r="11317" spans="1:1">
      <c r="A11317"/>
    </row>
    <row r="11318" spans="1:1">
      <c r="A11318"/>
    </row>
    <row r="11319" spans="1:1">
      <c r="A11319"/>
    </row>
    <row r="11320" spans="1:1">
      <c r="A11320"/>
    </row>
    <row r="11321" spans="1:1">
      <c r="A11321"/>
    </row>
    <row r="11322" spans="1:1">
      <c r="A11322"/>
    </row>
    <row r="11323" spans="1:1">
      <c r="A11323"/>
    </row>
    <row r="11324" spans="1:1">
      <c r="A11324"/>
    </row>
    <row r="11325" spans="1:1">
      <c r="A11325"/>
    </row>
    <row r="11326" spans="1:1">
      <c r="A11326"/>
    </row>
    <row r="11327" spans="1:1">
      <c r="A11327"/>
    </row>
    <row r="11328" spans="1:1">
      <c r="A11328"/>
    </row>
    <row r="11329" spans="1:1">
      <c r="A11329"/>
    </row>
    <row r="11330" spans="1:1">
      <c r="A11330"/>
    </row>
    <row r="11331" spans="1:1">
      <c r="A11331"/>
    </row>
    <row r="11332" spans="1:1">
      <c r="A11332"/>
    </row>
    <row r="11333" spans="1:1">
      <c r="A11333"/>
    </row>
    <row r="11334" spans="1:1">
      <c r="A11334"/>
    </row>
    <row r="11335" spans="1:1">
      <c r="A11335"/>
    </row>
    <row r="11336" spans="1:1">
      <c r="A11336"/>
    </row>
    <row r="11337" spans="1:1">
      <c r="A11337"/>
    </row>
    <row r="11338" spans="1:1">
      <c r="A11338"/>
    </row>
    <row r="11339" spans="1:1">
      <c r="A11339"/>
    </row>
    <row r="11340" spans="1:1">
      <c r="A11340"/>
    </row>
    <row r="11341" spans="1:1">
      <c r="A11341"/>
    </row>
    <row r="11342" spans="1:1">
      <c r="A11342"/>
    </row>
    <row r="11343" spans="1:1">
      <c r="A11343"/>
    </row>
    <row r="11344" spans="1:1">
      <c r="A11344"/>
    </row>
    <row r="11345" spans="1:1">
      <c r="A11345"/>
    </row>
    <row r="11346" spans="1:1">
      <c r="A11346"/>
    </row>
    <row r="11347" spans="1:1">
      <c r="A11347"/>
    </row>
    <row r="11348" spans="1:1">
      <c r="A11348"/>
    </row>
    <row r="11349" spans="1:1">
      <c r="A11349"/>
    </row>
    <row r="11350" spans="1:1">
      <c r="A11350"/>
    </row>
    <row r="11351" spans="1:1">
      <c r="A11351"/>
    </row>
    <row r="11352" spans="1:1">
      <c r="A11352"/>
    </row>
    <row r="11353" spans="1:1">
      <c r="A11353"/>
    </row>
    <row r="11354" spans="1:1">
      <c r="A11354"/>
    </row>
    <row r="11355" spans="1:1">
      <c r="A11355"/>
    </row>
    <row r="11356" spans="1:1">
      <c r="A11356"/>
    </row>
    <row r="11357" spans="1:1">
      <c r="A11357"/>
    </row>
    <row r="11358" spans="1:1">
      <c r="A11358"/>
    </row>
    <row r="11359" spans="1:1">
      <c r="A11359"/>
    </row>
    <row r="11360" spans="1:1">
      <c r="A11360"/>
    </row>
    <row r="11361" spans="1:1">
      <c r="A11361"/>
    </row>
    <row r="11362" spans="1:1">
      <c r="A11362"/>
    </row>
    <row r="11363" spans="1:1">
      <c r="A11363"/>
    </row>
    <row r="11364" spans="1:1">
      <c r="A11364"/>
    </row>
    <row r="11365" spans="1:1">
      <c r="A11365"/>
    </row>
    <row r="11366" spans="1:1">
      <c r="A11366"/>
    </row>
    <row r="11367" spans="1:1">
      <c r="A11367"/>
    </row>
    <row r="11368" spans="1:1">
      <c r="A11368"/>
    </row>
    <row r="11369" spans="1:1">
      <c r="A11369"/>
    </row>
    <row r="11370" spans="1:1">
      <c r="A11370"/>
    </row>
    <row r="11371" spans="1:1">
      <c r="A11371"/>
    </row>
    <row r="11372" spans="1:1">
      <c r="A11372"/>
    </row>
    <row r="11373" spans="1:1">
      <c r="A11373"/>
    </row>
    <row r="11374" spans="1:1">
      <c r="A11374"/>
    </row>
    <row r="11375" spans="1:1">
      <c r="A11375"/>
    </row>
    <row r="11376" spans="1:1">
      <c r="A11376"/>
    </row>
    <row r="11377" spans="1:1">
      <c r="A11377"/>
    </row>
    <row r="11378" spans="1:1">
      <c r="A11378"/>
    </row>
    <row r="11379" spans="1:1">
      <c r="A11379"/>
    </row>
    <row r="11380" spans="1:1">
      <c r="A11380"/>
    </row>
    <row r="11381" spans="1:1">
      <c r="A11381"/>
    </row>
    <row r="11382" spans="1:1">
      <c r="A11382"/>
    </row>
    <row r="11383" spans="1:1">
      <c r="A11383"/>
    </row>
    <row r="11384" spans="1:1">
      <c r="A11384"/>
    </row>
    <row r="11385" spans="1:1">
      <c r="A11385"/>
    </row>
    <row r="11386" spans="1:1">
      <c r="A11386"/>
    </row>
    <row r="11387" spans="1:1">
      <c r="A11387"/>
    </row>
    <row r="11388" spans="1:1">
      <c r="A11388"/>
    </row>
    <row r="11389" spans="1:1">
      <c r="A11389"/>
    </row>
    <row r="11390" spans="1:1">
      <c r="A11390"/>
    </row>
    <row r="11391" spans="1:1">
      <c r="A11391"/>
    </row>
    <row r="11392" spans="1:1">
      <c r="A11392"/>
    </row>
    <row r="11393" spans="1:1">
      <c r="A11393"/>
    </row>
    <row r="11394" spans="1:1">
      <c r="A11394"/>
    </row>
    <row r="11395" spans="1:1">
      <c r="A11395"/>
    </row>
    <row r="11396" spans="1:1">
      <c r="A11396"/>
    </row>
    <row r="11397" spans="1:1">
      <c r="A11397"/>
    </row>
    <row r="11398" spans="1:1">
      <c r="A11398"/>
    </row>
    <row r="11399" spans="1:1">
      <c r="A11399"/>
    </row>
    <row r="11400" spans="1:1">
      <c r="A11400"/>
    </row>
    <row r="11401" spans="1:1">
      <c r="A11401"/>
    </row>
    <row r="11402" spans="1:1">
      <c r="A11402"/>
    </row>
    <row r="11403" spans="1:1">
      <c r="A11403"/>
    </row>
    <row r="11404" spans="1:1">
      <c r="A11404"/>
    </row>
    <row r="11405" spans="1:1">
      <c r="A11405"/>
    </row>
    <row r="11406" spans="1:1">
      <c r="A11406"/>
    </row>
    <row r="11407" spans="1:1">
      <c r="A11407"/>
    </row>
    <row r="11408" spans="1:1">
      <c r="A11408"/>
    </row>
    <row r="11409" spans="1:1">
      <c r="A11409"/>
    </row>
    <row r="11410" spans="1:1">
      <c r="A11410"/>
    </row>
    <row r="11411" spans="1:1">
      <c r="A11411"/>
    </row>
    <row r="11412" spans="1:1">
      <c r="A11412"/>
    </row>
    <row r="11413" spans="1:1">
      <c r="A11413"/>
    </row>
    <row r="11414" spans="1:1">
      <c r="A11414"/>
    </row>
    <row r="11415" spans="1:1">
      <c r="A11415"/>
    </row>
    <row r="11416" spans="1:1">
      <c r="A11416"/>
    </row>
    <row r="11417" spans="1:1">
      <c r="A11417"/>
    </row>
    <row r="11418" spans="1:1">
      <c r="A11418"/>
    </row>
    <row r="11419" spans="1:1">
      <c r="A11419"/>
    </row>
    <row r="11420" spans="1:1">
      <c r="A11420"/>
    </row>
    <row r="11421" spans="1:1">
      <c r="A11421"/>
    </row>
    <row r="11422" spans="1:1">
      <c r="A11422"/>
    </row>
    <row r="11423" spans="1:1">
      <c r="A11423"/>
    </row>
    <row r="11424" spans="1:1">
      <c r="A11424"/>
    </row>
    <row r="11425" spans="1:1">
      <c r="A11425"/>
    </row>
    <row r="11426" spans="1:1">
      <c r="A11426"/>
    </row>
    <row r="11427" spans="1:1">
      <c r="A11427"/>
    </row>
    <row r="11428" spans="1:1">
      <c r="A11428"/>
    </row>
    <row r="11429" spans="1:1">
      <c r="A11429"/>
    </row>
    <row r="11430" spans="1:1">
      <c r="A11430"/>
    </row>
    <row r="11431" spans="1:1">
      <c r="A11431"/>
    </row>
    <row r="11432" spans="1:1">
      <c r="A11432"/>
    </row>
    <row r="11433" spans="1:1">
      <c r="A11433"/>
    </row>
    <row r="11434" spans="1:1">
      <c r="A11434"/>
    </row>
    <row r="11435" spans="1:1">
      <c r="A11435"/>
    </row>
    <row r="11436" spans="1:1">
      <c r="A11436"/>
    </row>
    <row r="11437" spans="1:1">
      <c r="A11437"/>
    </row>
    <row r="11438" spans="1:1">
      <c r="A11438"/>
    </row>
    <row r="11439" spans="1:1">
      <c r="A11439"/>
    </row>
    <row r="11440" spans="1:1">
      <c r="A11440"/>
    </row>
    <row r="11441" spans="1:1">
      <c r="A11441"/>
    </row>
    <row r="11442" spans="1:1">
      <c r="A11442"/>
    </row>
    <row r="11443" spans="1:1">
      <c r="A11443"/>
    </row>
    <row r="11444" spans="1:1">
      <c r="A11444"/>
    </row>
    <row r="11445" spans="1:1">
      <c r="A11445"/>
    </row>
    <row r="11446" spans="1:1">
      <c r="A11446"/>
    </row>
    <row r="11447" spans="1:1">
      <c r="A11447"/>
    </row>
    <row r="11448" spans="1:1">
      <c r="A11448"/>
    </row>
    <row r="11449" spans="1:1">
      <c r="A11449"/>
    </row>
    <row r="11450" spans="1:1">
      <c r="A11450"/>
    </row>
    <row r="11451" spans="1:1">
      <c r="A11451"/>
    </row>
    <row r="11452" spans="1:1">
      <c r="A11452"/>
    </row>
    <row r="11453" spans="1:1">
      <c r="A11453"/>
    </row>
    <row r="11454" spans="1:1">
      <c r="A11454"/>
    </row>
    <row r="11455" spans="1:1">
      <c r="A11455"/>
    </row>
    <row r="11456" spans="1:1">
      <c r="A11456"/>
    </row>
    <row r="11457" spans="1:1">
      <c r="A11457"/>
    </row>
    <row r="11458" spans="1:1">
      <c r="A11458"/>
    </row>
    <row r="11459" spans="1:1">
      <c r="A11459"/>
    </row>
    <row r="11460" spans="1:1">
      <c r="A11460"/>
    </row>
    <row r="11461" spans="1:1">
      <c r="A11461"/>
    </row>
    <row r="11462" spans="1:1">
      <c r="A11462"/>
    </row>
    <row r="11463" spans="1:1">
      <c r="A11463"/>
    </row>
    <row r="11464" spans="1:1">
      <c r="A11464"/>
    </row>
    <row r="11465" spans="1:1">
      <c r="A11465"/>
    </row>
    <row r="11466" spans="1:1">
      <c r="A11466"/>
    </row>
    <row r="11467" spans="1:1">
      <c r="A11467"/>
    </row>
    <row r="11468" spans="1:1">
      <c r="A11468"/>
    </row>
    <row r="11469" spans="1:1">
      <c r="A11469"/>
    </row>
    <row r="11470" spans="1:1">
      <c r="A11470"/>
    </row>
    <row r="11471" spans="1:1">
      <c r="A11471"/>
    </row>
    <row r="11472" spans="1:1">
      <c r="A11472"/>
    </row>
    <row r="11473" spans="1:1">
      <c r="A11473"/>
    </row>
    <row r="11474" spans="1:1">
      <c r="A11474"/>
    </row>
    <row r="11475" spans="1:1">
      <c r="A11475"/>
    </row>
    <row r="11476" spans="1:1">
      <c r="A11476"/>
    </row>
    <row r="11477" spans="1:1">
      <c r="A11477"/>
    </row>
    <row r="11478" spans="1:1">
      <c r="A11478"/>
    </row>
    <row r="11479" spans="1:1">
      <c r="A11479"/>
    </row>
    <row r="11480" spans="1:1">
      <c r="A11480"/>
    </row>
    <row r="11481" spans="1:1">
      <c r="A11481"/>
    </row>
    <row r="11482" spans="1:1">
      <c r="A11482"/>
    </row>
    <row r="11483" spans="1:1">
      <c r="A11483"/>
    </row>
    <row r="11484" spans="1:1">
      <c r="A11484"/>
    </row>
    <row r="11485" spans="1:1">
      <c r="A11485"/>
    </row>
    <row r="11486" spans="1:1">
      <c r="A11486"/>
    </row>
    <row r="11487" spans="1:1">
      <c r="A11487"/>
    </row>
    <row r="11488" spans="1:1">
      <c r="A11488"/>
    </row>
    <row r="11489" spans="1:1">
      <c r="A11489"/>
    </row>
    <row r="11490" spans="1:1">
      <c r="A11490"/>
    </row>
    <row r="11491" spans="1:1">
      <c r="A11491"/>
    </row>
    <row r="11492" spans="1:1">
      <c r="A11492"/>
    </row>
    <row r="11493" spans="1:1">
      <c r="A11493"/>
    </row>
    <row r="11494" spans="1:1">
      <c r="A11494"/>
    </row>
    <row r="11495" spans="1:1">
      <c r="A11495"/>
    </row>
    <row r="11496" spans="1:1">
      <c r="A11496"/>
    </row>
    <row r="11497" spans="1:1">
      <c r="A11497"/>
    </row>
    <row r="11498" spans="1:1">
      <c r="A11498"/>
    </row>
    <row r="11499" spans="1:1">
      <c r="A11499"/>
    </row>
    <row r="11500" spans="1:1">
      <c r="A11500"/>
    </row>
    <row r="11501" spans="1:1">
      <c r="A11501"/>
    </row>
    <row r="11502" spans="1:1">
      <c r="A11502"/>
    </row>
    <row r="11503" spans="1:1">
      <c r="A11503"/>
    </row>
    <row r="11504" spans="1:1">
      <c r="A11504"/>
    </row>
    <row r="11505" spans="1:1">
      <c r="A11505"/>
    </row>
    <row r="11506" spans="1:1">
      <c r="A11506"/>
    </row>
    <row r="11507" spans="1:1">
      <c r="A11507"/>
    </row>
    <row r="11508" spans="1:1">
      <c r="A11508"/>
    </row>
    <row r="11509" spans="1:1">
      <c r="A11509"/>
    </row>
    <row r="11510" spans="1:1">
      <c r="A11510"/>
    </row>
    <row r="11511" spans="1:1">
      <c r="A11511"/>
    </row>
    <row r="11512" spans="1:1">
      <c r="A11512"/>
    </row>
    <row r="11513" spans="1:1">
      <c r="A11513"/>
    </row>
    <row r="11514" spans="1:1">
      <c r="A11514"/>
    </row>
    <row r="11515" spans="1:1">
      <c r="A11515"/>
    </row>
    <row r="11516" spans="1:1">
      <c r="A11516"/>
    </row>
    <row r="11517" spans="1:1">
      <c r="A11517"/>
    </row>
    <row r="11518" spans="1:1">
      <c r="A11518"/>
    </row>
    <row r="11519" spans="1:1">
      <c r="A11519"/>
    </row>
    <row r="11520" spans="1:1">
      <c r="A11520"/>
    </row>
    <row r="11521" spans="1:1">
      <c r="A11521"/>
    </row>
    <row r="11522" spans="1:1">
      <c r="A11522"/>
    </row>
    <row r="11523" spans="1:1">
      <c r="A11523"/>
    </row>
    <row r="11524" spans="1:1">
      <c r="A11524"/>
    </row>
    <row r="11525" spans="1:1">
      <c r="A11525"/>
    </row>
    <row r="11526" spans="1:1">
      <c r="A11526"/>
    </row>
    <row r="11527" spans="1:1">
      <c r="A11527"/>
    </row>
    <row r="11528" spans="1:1">
      <c r="A11528"/>
    </row>
    <row r="11529" spans="1:1">
      <c r="A11529"/>
    </row>
    <row r="11530" spans="1:1">
      <c r="A11530"/>
    </row>
    <row r="11531" spans="1:1">
      <c r="A11531"/>
    </row>
    <row r="11532" spans="1:1">
      <c r="A11532"/>
    </row>
    <row r="11533" spans="1:1">
      <c r="A11533"/>
    </row>
    <row r="11534" spans="1:1">
      <c r="A11534"/>
    </row>
    <row r="11535" spans="1:1">
      <c r="A11535"/>
    </row>
    <row r="11536" spans="1:1">
      <c r="A11536"/>
    </row>
    <row r="11537" spans="1:1">
      <c r="A11537"/>
    </row>
    <row r="11538" spans="1:1">
      <c r="A11538"/>
    </row>
    <row r="11539" spans="1:1">
      <c r="A11539"/>
    </row>
    <row r="11540" spans="1:1">
      <c r="A11540"/>
    </row>
    <row r="11541" spans="1:1">
      <c r="A11541"/>
    </row>
    <row r="11542" spans="1:1">
      <c r="A11542"/>
    </row>
    <row r="11543" spans="1:1">
      <c r="A11543"/>
    </row>
    <row r="11544" spans="1:1">
      <c r="A11544"/>
    </row>
    <row r="11545" spans="1:1">
      <c r="A11545"/>
    </row>
    <row r="11546" spans="1:1">
      <c r="A11546"/>
    </row>
    <row r="11547" spans="1:1">
      <c r="A11547"/>
    </row>
    <row r="11548" spans="1:1">
      <c r="A11548"/>
    </row>
    <row r="11549" spans="1:1">
      <c r="A11549"/>
    </row>
    <row r="11550" spans="1:1">
      <c r="A11550"/>
    </row>
    <row r="11551" spans="1:1">
      <c r="A11551"/>
    </row>
    <row r="11552" spans="1:1">
      <c r="A11552"/>
    </row>
    <row r="11553" spans="1:1">
      <c r="A11553"/>
    </row>
    <row r="11554" spans="1:1">
      <c r="A11554"/>
    </row>
    <row r="11555" spans="1:1">
      <c r="A11555"/>
    </row>
    <row r="11556" spans="1:1">
      <c r="A11556"/>
    </row>
    <row r="11557" spans="1:1">
      <c r="A11557"/>
    </row>
    <row r="11558" spans="1:1">
      <c r="A11558"/>
    </row>
    <row r="11559" spans="1:1">
      <c r="A11559"/>
    </row>
    <row r="11560" spans="1:1">
      <c r="A11560"/>
    </row>
    <row r="11561" spans="1:1">
      <c r="A11561"/>
    </row>
    <row r="11562" spans="1:1">
      <c r="A11562"/>
    </row>
    <row r="11563" spans="1:1">
      <c r="A11563"/>
    </row>
    <row r="11564" spans="1:1">
      <c r="A11564"/>
    </row>
    <row r="11565" spans="1:1">
      <c r="A11565"/>
    </row>
    <row r="11566" spans="1:1">
      <c r="A11566"/>
    </row>
    <row r="11567" spans="1:1">
      <c r="A11567"/>
    </row>
    <row r="11568" spans="1:1">
      <c r="A11568"/>
    </row>
    <row r="11569" spans="1:1">
      <c r="A11569"/>
    </row>
    <row r="11570" spans="1:1">
      <c r="A11570"/>
    </row>
    <row r="11571" spans="1:1">
      <c r="A11571"/>
    </row>
    <row r="11572" spans="1:1">
      <c r="A11572"/>
    </row>
    <row r="11573" spans="1:1">
      <c r="A11573"/>
    </row>
    <row r="11574" spans="1:1">
      <c r="A11574"/>
    </row>
    <row r="11575" spans="1:1">
      <c r="A11575"/>
    </row>
    <row r="11576" spans="1:1">
      <c r="A11576"/>
    </row>
    <row r="11577" spans="1:1">
      <c r="A11577"/>
    </row>
    <row r="11578" spans="1:1">
      <c r="A11578"/>
    </row>
    <row r="11579" spans="1:1">
      <c r="A11579"/>
    </row>
    <row r="11580" spans="1:1">
      <c r="A11580"/>
    </row>
    <row r="11581" spans="1:1">
      <c r="A11581"/>
    </row>
    <row r="11582" spans="1:1">
      <c r="A11582"/>
    </row>
    <row r="11583" spans="1:1">
      <c r="A11583"/>
    </row>
    <row r="11584" spans="1:1">
      <c r="A11584"/>
    </row>
    <row r="11585" spans="1:1">
      <c r="A11585"/>
    </row>
    <row r="11586" spans="1:1">
      <c r="A11586"/>
    </row>
    <row r="11587" spans="1:1">
      <c r="A11587"/>
    </row>
    <row r="11588" spans="1:1">
      <c r="A11588"/>
    </row>
    <row r="11589" spans="1:1">
      <c r="A11589"/>
    </row>
    <row r="11590" spans="1:1">
      <c r="A11590"/>
    </row>
    <row r="11591" spans="1:1">
      <c r="A11591"/>
    </row>
    <row r="11592" spans="1:1">
      <c r="A11592"/>
    </row>
    <row r="11593" spans="1:1">
      <c r="A11593"/>
    </row>
    <row r="11594" spans="1:1">
      <c r="A11594"/>
    </row>
    <row r="11595" spans="1:1">
      <c r="A11595"/>
    </row>
    <row r="11596" spans="1:1">
      <c r="A11596"/>
    </row>
    <row r="11597" spans="1:1">
      <c r="A11597"/>
    </row>
    <row r="11598" spans="1:1">
      <c r="A11598"/>
    </row>
    <row r="11599" spans="1:1">
      <c r="A11599"/>
    </row>
    <row r="11600" spans="1:1">
      <c r="A11600"/>
    </row>
    <row r="11601" spans="1:1">
      <c r="A11601"/>
    </row>
    <row r="11602" spans="1:1">
      <c r="A11602"/>
    </row>
    <row r="11603" spans="1:1">
      <c r="A11603"/>
    </row>
    <row r="11604" spans="1:1">
      <c r="A11604"/>
    </row>
    <row r="11605" spans="1:1">
      <c r="A11605"/>
    </row>
    <row r="11606" spans="1:1">
      <c r="A11606"/>
    </row>
    <row r="11607" spans="1:1">
      <c r="A11607"/>
    </row>
    <row r="11608" spans="1:1">
      <c r="A11608"/>
    </row>
    <row r="11609" spans="1:1">
      <c r="A11609"/>
    </row>
    <row r="11610" spans="1:1">
      <c r="A11610"/>
    </row>
    <row r="11611" spans="1:1">
      <c r="A11611"/>
    </row>
    <row r="11612" spans="1:1">
      <c r="A11612"/>
    </row>
    <row r="11613" spans="1:1">
      <c r="A11613"/>
    </row>
    <row r="11614" spans="1:1">
      <c r="A11614"/>
    </row>
    <row r="11615" spans="1:1">
      <c r="A11615"/>
    </row>
    <row r="11616" spans="1:1">
      <c r="A11616"/>
    </row>
    <row r="11617" spans="1:1">
      <c r="A11617"/>
    </row>
    <row r="11618" spans="1:1">
      <c r="A11618"/>
    </row>
    <row r="11619" spans="1:1">
      <c r="A11619"/>
    </row>
    <row r="11620" spans="1:1">
      <c r="A11620"/>
    </row>
    <row r="11621" spans="1:1">
      <c r="A11621"/>
    </row>
    <row r="11622" spans="1:1">
      <c r="A11622"/>
    </row>
    <row r="11623" spans="1:1">
      <c r="A11623"/>
    </row>
    <row r="11624" spans="1:1">
      <c r="A11624"/>
    </row>
    <row r="11625" spans="1:1">
      <c r="A11625"/>
    </row>
    <row r="11626" spans="1:1">
      <c r="A11626"/>
    </row>
    <row r="11627" spans="1:1">
      <c r="A11627"/>
    </row>
    <row r="11628" spans="1:1">
      <c r="A11628"/>
    </row>
    <row r="11629" spans="1:1">
      <c r="A11629"/>
    </row>
    <row r="11630" spans="1:1">
      <c r="A11630"/>
    </row>
    <row r="11631" spans="1:1">
      <c r="A11631"/>
    </row>
    <row r="11632" spans="1:1">
      <c r="A11632"/>
    </row>
    <row r="11633" spans="1:1">
      <c r="A11633"/>
    </row>
    <row r="11634" spans="1:1">
      <c r="A11634"/>
    </row>
    <row r="11635" spans="1:1">
      <c r="A11635"/>
    </row>
    <row r="11636" spans="1:1">
      <c r="A11636"/>
    </row>
    <row r="11637" spans="1:1">
      <c r="A11637"/>
    </row>
    <row r="11638" spans="1:1">
      <c r="A11638"/>
    </row>
    <row r="11639" spans="1:1">
      <c r="A11639"/>
    </row>
    <row r="11640" spans="1:1">
      <c r="A11640"/>
    </row>
    <row r="11641" spans="1:1">
      <c r="A11641"/>
    </row>
    <row r="11642" spans="1:1">
      <c r="A11642"/>
    </row>
    <row r="11643" spans="1:1">
      <c r="A11643"/>
    </row>
    <row r="11644" spans="1:1">
      <c r="A11644"/>
    </row>
    <row r="11645" spans="1:1">
      <c r="A11645"/>
    </row>
    <row r="11646" spans="1:1">
      <c r="A11646"/>
    </row>
    <row r="11647" spans="1:1">
      <c r="A11647"/>
    </row>
    <row r="11648" spans="1:1">
      <c r="A11648"/>
    </row>
    <row r="11649" spans="1:1">
      <c r="A11649"/>
    </row>
    <row r="11650" spans="1:1">
      <c r="A11650"/>
    </row>
    <row r="11651" spans="1:1">
      <c r="A11651"/>
    </row>
    <row r="11652" spans="1:1">
      <c r="A11652"/>
    </row>
    <row r="11653" spans="1:1">
      <c r="A11653"/>
    </row>
    <row r="11654" spans="1:1">
      <c r="A11654"/>
    </row>
    <row r="11655" spans="1:1">
      <c r="A11655"/>
    </row>
    <row r="11656" spans="1:1">
      <c r="A11656"/>
    </row>
    <row r="11657" spans="1:1">
      <c r="A11657"/>
    </row>
    <row r="11658" spans="1:1">
      <c r="A11658"/>
    </row>
    <row r="11659" spans="1:1">
      <c r="A11659"/>
    </row>
    <row r="11660" spans="1:1">
      <c r="A11660"/>
    </row>
    <row r="11661" spans="1:1">
      <c r="A11661"/>
    </row>
    <row r="11662" spans="1:1">
      <c r="A11662"/>
    </row>
    <row r="11663" spans="1:1">
      <c r="A11663"/>
    </row>
    <row r="11664" spans="1:1">
      <c r="A11664"/>
    </row>
    <row r="11665" spans="1:1">
      <c r="A11665"/>
    </row>
    <row r="11666" spans="1:1">
      <c r="A11666"/>
    </row>
    <row r="11667" spans="1:1">
      <c r="A11667"/>
    </row>
    <row r="11668" spans="1:1">
      <c r="A11668"/>
    </row>
    <row r="11669" spans="1:1">
      <c r="A11669"/>
    </row>
    <row r="11670" spans="1:1">
      <c r="A11670"/>
    </row>
    <row r="11671" spans="1:1">
      <c r="A11671"/>
    </row>
    <row r="11672" spans="1:1">
      <c r="A11672"/>
    </row>
    <row r="11673" spans="1:1">
      <c r="A11673"/>
    </row>
    <row r="11674" spans="1:1">
      <c r="A11674"/>
    </row>
    <row r="11675" spans="1:1">
      <c r="A11675"/>
    </row>
    <row r="11676" spans="1:1">
      <c r="A11676"/>
    </row>
    <row r="11677" spans="1:1">
      <c r="A11677"/>
    </row>
    <row r="11678" spans="1:1">
      <c r="A11678"/>
    </row>
    <row r="11679" spans="1:1">
      <c r="A11679"/>
    </row>
    <row r="11680" spans="1:1">
      <c r="A11680"/>
    </row>
    <row r="11681" spans="1:1">
      <c r="A11681"/>
    </row>
    <row r="11682" spans="1:1">
      <c r="A11682"/>
    </row>
    <row r="11683" spans="1:1">
      <c r="A11683"/>
    </row>
    <row r="11684" spans="1:1">
      <c r="A11684"/>
    </row>
    <row r="11685" spans="1:1">
      <c r="A11685"/>
    </row>
    <row r="11686" spans="1:1">
      <c r="A11686"/>
    </row>
    <row r="11687" spans="1:1">
      <c r="A11687"/>
    </row>
    <row r="11688" spans="1:1">
      <c r="A11688"/>
    </row>
    <row r="11689" spans="1:1">
      <c r="A11689"/>
    </row>
    <row r="11690" spans="1:1">
      <c r="A11690"/>
    </row>
    <row r="11691" spans="1:1">
      <c r="A11691"/>
    </row>
    <row r="11692" spans="1:1">
      <c r="A11692"/>
    </row>
    <row r="11693" spans="1:1">
      <c r="A11693"/>
    </row>
    <row r="11694" spans="1:1">
      <c r="A11694"/>
    </row>
    <row r="11695" spans="1:1">
      <c r="A11695"/>
    </row>
    <row r="11696" spans="1:1">
      <c r="A11696"/>
    </row>
    <row r="11697" spans="1:1">
      <c r="A11697"/>
    </row>
    <row r="11698" spans="1:1">
      <c r="A11698"/>
    </row>
    <row r="11699" spans="1:1">
      <c r="A11699"/>
    </row>
    <row r="11700" spans="1:1">
      <c r="A11700"/>
    </row>
    <row r="11701" spans="1:1">
      <c r="A11701"/>
    </row>
    <row r="11702" spans="1:1">
      <c r="A11702"/>
    </row>
    <row r="11703" spans="1:1">
      <c r="A11703"/>
    </row>
    <row r="11704" spans="1:1">
      <c r="A11704"/>
    </row>
    <row r="11705" spans="1:1">
      <c r="A11705"/>
    </row>
    <row r="11706" spans="1:1">
      <c r="A11706"/>
    </row>
    <row r="11707" spans="1:1">
      <c r="A11707"/>
    </row>
    <row r="11708" spans="1:1">
      <c r="A11708"/>
    </row>
    <row r="11709" spans="1:1">
      <c r="A11709"/>
    </row>
    <row r="11710" spans="1:1">
      <c r="A11710"/>
    </row>
    <row r="11711" spans="1:1">
      <c r="A11711"/>
    </row>
    <row r="11712" spans="1:1">
      <c r="A11712"/>
    </row>
    <row r="11713" spans="1:1">
      <c r="A11713"/>
    </row>
    <row r="11714" spans="1:1">
      <c r="A11714"/>
    </row>
    <row r="11715" spans="1:1">
      <c r="A11715"/>
    </row>
    <row r="11716" spans="1:1">
      <c r="A11716"/>
    </row>
    <row r="11717" spans="1:1">
      <c r="A11717"/>
    </row>
    <row r="11718" spans="1:1">
      <c r="A11718"/>
    </row>
    <row r="11719" spans="1:1">
      <c r="A11719"/>
    </row>
    <row r="11720" spans="1:1">
      <c r="A11720"/>
    </row>
    <row r="11721" spans="1:1">
      <c r="A11721"/>
    </row>
    <row r="11722" spans="1:1">
      <c r="A11722"/>
    </row>
    <row r="11723" spans="1:1">
      <c r="A11723"/>
    </row>
    <row r="11724" spans="1:1">
      <c r="A11724"/>
    </row>
    <row r="11725" spans="1:1">
      <c r="A11725"/>
    </row>
    <row r="11726" spans="1:1">
      <c r="A11726"/>
    </row>
    <row r="11727" spans="1:1">
      <c r="A11727"/>
    </row>
    <row r="11728" spans="1:1">
      <c r="A11728"/>
    </row>
    <row r="11729" spans="1:1">
      <c r="A11729"/>
    </row>
    <row r="11730" spans="1:1">
      <c r="A11730"/>
    </row>
    <row r="11731" spans="1:1">
      <c r="A11731"/>
    </row>
    <row r="11732" spans="1:1">
      <c r="A11732"/>
    </row>
    <row r="11733" spans="1:1">
      <c r="A11733"/>
    </row>
    <row r="11734" spans="1:1">
      <c r="A11734"/>
    </row>
    <row r="11735" spans="1:1">
      <c r="A11735"/>
    </row>
    <row r="11736" spans="1:1">
      <c r="A11736"/>
    </row>
    <row r="11737" spans="1:1">
      <c r="A11737"/>
    </row>
    <row r="11738" spans="1:1">
      <c r="A11738"/>
    </row>
    <row r="11739" spans="1:1">
      <c r="A11739"/>
    </row>
    <row r="11740" spans="1:1">
      <c r="A11740"/>
    </row>
    <row r="11741" spans="1:1">
      <c r="A11741"/>
    </row>
    <row r="11742" spans="1:1">
      <c r="A11742"/>
    </row>
    <row r="11743" spans="1:1">
      <c r="A11743"/>
    </row>
    <row r="11744" spans="1:1">
      <c r="A11744"/>
    </row>
    <row r="11745" spans="1:1">
      <c r="A11745"/>
    </row>
    <row r="11746" spans="1:1">
      <c r="A11746"/>
    </row>
    <row r="11747" spans="1:1">
      <c r="A11747"/>
    </row>
    <row r="11748" spans="1:1">
      <c r="A11748"/>
    </row>
    <row r="11749" spans="1:1">
      <c r="A11749"/>
    </row>
    <row r="11750" spans="1:1">
      <c r="A11750"/>
    </row>
    <row r="11751" spans="1:1">
      <c r="A11751"/>
    </row>
    <row r="11752" spans="1:1">
      <c r="A11752"/>
    </row>
    <row r="11753" spans="1:1">
      <c r="A11753"/>
    </row>
    <row r="11754" spans="1:1">
      <c r="A11754"/>
    </row>
    <row r="11755" spans="1:1">
      <c r="A11755"/>
    </row>
    <row r="11756" spans="1:1">
      <c r="A11756"/>
    </row>
    <row r="11757" spans="1:1">
      <c r="A11757"/>
    </row>
    <row r="11758" spans="1:1">
      <c r="A11758"/>
    </row>
    <row r="11759" spans="1:1">
      <c r="A11759"/>
    </row>
    <row r="11760" spans="1:1">
      <c r="A11760"/>
    </row>
    <row r="11761" spans="1:1">
      <c r="A11761"/>
    </row>
    <row r="11762" spans="1:1">
      <c r="A11762"/>
    </row>
    <row r="11763" spans="1:1">
      <c r="A11763"/>
    </row>
    <row r="11764" spans="1:1">
      <c r="A11764"/>
    </row>
    <row r="11765" spans="1:1">
      <c r="A11765"/>
    </row>
    <row r="11766" spans="1:1">
      <c r="A11766"/>
    </row>
    <row r="11767" spans="1:1">
      <c r="A11767"/>
    </row>
    <row r="11768" spans="1:1">
      <c r="A11768"/>
    </row>
    <row r="11769" spans="1:1">
      <c r="A11769"/>
    </row>
    <row r="11770" spans="1:1">
      <c r="A11770"/>
    </row>
    <row r="11771" spans="1:1">
      <c r="A11771"/>
    </row>
    <row r="11772" spans="1:1">
      <c r="A11772"/>
    </row>
    <row r="11773" spans="1:1">
      <c r="A11773"/>
    </row>
    <row r="11774" spans="1:1">
      <c r="A11774"/>
    </row>
    <row r="11775" spans="1:1">
      <c r="A11775"/>
    </row>
    <row r="11776" spans="1:1">
      <c r="A11776"/>
    </row>
    <row r="11777" spans="1:1">
      <c r="A11777"/>
    </row>
    <row r="11778" spans="1:1">
      <c r="A11778"/>
    </row>
    <row r="11779" spans="1:1">
      <c r="A11779"/>
    </row>
    <row r="11780" spans="1:1">
      <c r="A11780"/>
    </row>
    <row r="11781" spans="1:1">
      <c r="A11781"/>
    </row>
    <row r="11782" spans="1:1">
      <c r="A11782"/>
    </row>
    <row r="11783" spans="1:1">
      <c r="A11783"/>
    </row>
    <row r="11784" spans="1:1">
      <c r="A11784"/>
    </row>
    <row r="11785" spans="1:1">
      <c r="A11785"/>
    </row>
    <row r="11786" spans="1:1">
      <c r="A11786"/>
    </row>
    <row r="11787" spans="1:1">
      <c r="A11787"/>
    </row>
    <row r="11788" spans="1:1">
      <c r="A11788"/>
    </row>
    <row r="11789" spans="1:1">
      <c r="A11789"/>
    </row>
    <row r="11790" spans="1:1">
      <c r="A11790"/>
    </row>
    <row r="11791" spans="1:1">
      <c r="A11791"/>
    </row>
    <row r="11792" spans="1:1">
      <c r="A11792"/>
    </row>
    <row r="11793" spans="1:1">
      <c r="A11793"/>
    </row>
    <row r="11794" spans="1:1">
      <c r="A11794"/>
    </row>
    <row r="11795" spans="1:1">
      <c r="A11795"/>
    </row>
    <row r="11796" spans="1:1">
      <c r="A11796"/>
    </row>
    <row r="11797" spans="1:1">
      <c r="A11797"/>
    </row>
    <row r="11798" spans="1:1">
      <c r="A11798"/>
    </row>
    <row r="11799" spans="1:1">
      <c r="A11799"/>
    </row>
    <row r="11800" spans="1:1">
      <c r="A11800"/>
    </row>
    <row r="11801" spans="1:1">
      <c r="A11801"/>
    </row>
    <row r="11802" spans="1:1">
      <c r="A11802"/>
    </row>
    <row r="11803" spans="1:1">
      <c r="A11803"/>
    </row>
    <row r="11804" spans="1:1">
      <c r="A11804"/>
    </row>
    <row r="11805" spans="1:1">
      <c r="A11805"/>
    </row>
    <row r="11806" spans="1:1">
      <c r="A11806"/>
    </row>
    <row r="11807" spans="1:1">
      <c r="A11807"/>
    </row>
    <row r="11808" spans="1:1">
      <c r="A11808"/>
    </row>
    <row r="11809" spans="1:1">
      <c r="A11809"/>
    </row>
    <row r="11810" spans="1:1">
      <c r="A11810"/>
    </row>
    <row r="11811" spans="1:1">
      <c r="A11811"/>
    </row>
    <row r="11812" spans="1:1">
      <c r="A11812"/>
    </row>
    <row r="11813" spans="1:1">
      <c r="A11813"/>
    </row>
    <row r="11814" spans="1:1">
      <c r="A11814"/>
    </row>
    <row r="11815" spans="1:1">
      <c r="A11815"/>
    </row>
    <row r="11816" spans="1:1">
      <c r="A11816"/>
    </row>
    <row r="11817" spans="1:1">
      <c r="A11817"/>
    </row>
    <row r="11818" spans="1:1">
      <c r="A11818"/>
    </row>
    <row r="11819" spans="1:1">
      <c r="A11819"/>
    </row>
    <row r="11820" spans="1:1">
      <c r="A11820"/>
    </row>
    <row r="11821" spans="1:1">
      <c r="A11821"/>
    </row>
    <row r="11822" spans="1:1">
      <c r="A11822"/>
    </row>
    <row r="11823" spans="1:1">
      <c r="A11823"/>
    </row>
    <row r="11824" spans="1:1">
      <c r="A11824"/>
    </row>
    <row r="11825" spans="1:1">
      <c r="A11825"/>
    </row>
    <row r="11826" spans="1:1">
      <c r="A11826"/>
    </row>
    <row r="11827" spans="1:1">
      <c r="A11827"/>
    </row>
    <row r="11828" spans="1:1">
      <c r="A11828"/>
    </row>
    <row r="11829" spans="1:1">
      <c r="A11829"/>
    </row>
    <row r="11830" spans="1:1">
      <c r="A11830"/>
    </row>
    <row r="11831" spans="1:1">
      <c r="A11831"/>
    </row>
    <row r="11832" spans="1:1">
      <c r="A11832"/>
    </row>
    <row r="11833" spans="1:1">
      <c r="A11833"/>
    </row>
    <row r="11834" spans="1:1">
      <c r="A11834"/>
    </row>
    <row r="11835" spans="1:1">
      <c r="A11835"/>
    </row>
    <row r="11836" spans="1:1">
      <c r="A11836"/>
    </row>
    <row r="11837" spans="1:1">
      <c r="A11837"/>
    </row>
    <row r="11838" spans="1:1">
      <c r="A11838"/>
    </row>
    <row r="11839" spans="1:1">
      <c r="A11839"/>
    </row>
    <row r="11840" spans="1:1">
      <c r="A11840"/>
    </row>
    <row r="11841" spans="1:1">
      <c r="A11841"/>
    </row>
    <row r="11842" spans="1:1">
      <c r="A11842"/>
    </row>
    <row r="11843" spans="1:1">
      <c r="A11843"/>
    </row>
    <row r="11844" spans="1:1">
      <c r="A11844"/>
    </row>
    <row r="11845" spans="1:1">
      <c r="A11845"/>
    </row>
    <row r="11846" spans="1:1">
      <c r="A11846"/>
    </row>
    <row r="11847" spans="1:1">
      <c r="A11847"/>
    </row>
    <row r="11848" spans="1:1">
      <c r="A11848"/>
    </row>
    <row r="11849" spans="1:1">
      <c r="A11849"/>
    </row>
    <row r="11850" spans="1:1">
      <c r="A11850"/>
    </row>
    <row r="11851" spans="1:1">
      <c r="A11851"/>
    </row>
    <row r="11852" spans="1:1">
      <c r="A11852"/>
    </row>
    <row r="11853" spans="1:1">
      <c r="A11853"/>
    </row>
    <row r="11854" spans="1:1">
      <c r="A11854"/>
    </row>
    <row r="11855" spans="1:1">
      <c r="A11855"/>
    </row>
    <row r="11856" spans="1:1">
      <c r="A11856"/>
    </row>
    <row r="11857" spans="1:1">
      <c r="A11857"/>
    </row>
    <row r="11858" spans="1:1">
      <c r="A11858"/>
    </row>
    <row r="11859" spans="1:1">
      <c r="A11859"/>
    </row>
    <row r="11860" spans="1:1">
      <c r="A11860"/>
    </row>
    <row r="11861" spans="1:1">
      <c r="A11861"/>
    </row>
    <row r="11862" spans="1:1">
      <c r="A11862"/>
    </row>
    <row r="11863" spans="1:1">
      <c r="A11863"/>
    </row>
    <row r="11864" spans="1:1">
      <c r="A11864"/>
    </row>
    <row r="11865" spans="1:1">
      <c r="A11865"/>
    </row>
    <row r="11866" spans="1:1">
      <c r="A11866"/>
    </row>
    <row r="11867" spans="1:1">
      <c r="A11867"/>
    </row>
    <row r="11868" spans="1:1">
      <c r="A11868"/>
    </row>
    <row r="11869" spans="1:1">
      <c r="A11869"/>
    </row>
    <row r="11870" spans="1:1">
      <c r="A11870"/>
    </row>
    <row r="11871" spans="1:1">
      <c r="A11871"/>
    </row>
    <row r="11872" spans="1:1">
      <c r="A11872"/>
    </row>
    <row r="11873" spans="1:1">
      <c r="A11873"/>
    </row>
    <row r="11874" spans="1:1">
      <c r="A11874"/>
    </row>
    <row r="11875" spans="1:1">
      <c r="A11875"/>
    </row>
    <row r="11876" spans="1:1">
      <c r="A11876"/>
    </row>
    <row r="11877" spans="1:1">
      <c r="A11877"/>
    </row>
    <row r="11878" spans="1:1">
      <c r="A11878"/>
    </row>
    <row r="11879" spans="1:1">
      <c r="A11879"/>
    </row>
    <row r="11880" spans="1:1">
      <c r="A11880"/>
    </row>
    <row r="11881" spans="1:1">
      <c r="A11881"/>
    </row>
    <row r="11882" spans="1:1">
      <c r="A11882"/>
    </row>
    <row r="11883" spans="1:1">
      <c r="A11883"/>
    </row>
    <row r="11884" spans="1:1">
      <c r="A11884"/>
    </row>
    <row r="11885" spans="1:1">
      <c r="A11885"/>
    </row>
    <row r="11886" spans="1:1">
      <c r="A11886"/>
    </row>
    <row r="11887" spans="1:1">
      <c r="A11887"/>
    </row>
    <row r="11888" spans="1:1">
      <c r="A11888"/>
    </row>
    <row r="11889" spans="1:1">
      <c r="A11889"/>
    </row>
    <row r="11890" spans="1:1">
      <c r="A11890"/>
    </row>
    <row r="11891" spans="1:1">
      <c r="A11891"/>
    </row>
    <row r="11892" spans="1:1">
      <c r="A11892"/>
    </row>
    <row r="11893" spans="1:1">
      <c r="A11893"/>
    </row>
    <row r="11894" spans="1:1">
      <c r="A11894"/>
    </row>
    <row r="11895" spans="1:1">
      <c r="A11895"/>
    </row>
    <row r="11896" spans="1:1">
      <c r="A11896"/>
    </row>
    <row r="11897" spans="1:1">
      <c r="A11897"/>
    </row>
    <row r="11898" spans="1:1">
      <c r="A11898"/>
    </row>
    <row r="11899" spans="1:1">
      <c r="A11899"/>
    </row>
    <row r="11900" spans="1:1">
      <c r="A11900"/>
    </row>
    <row r="11901" spans="1:1">
      <c r="A11901"/>
    </row>
    <row r="11902" spans="1:1">
      <c r="A11902"/>
    </row>
    <row r="11903" spans="1:1">
      <c r="A11903"/>
    </row>
    <row r="11904" spans="1:1">
      <c r="A11904"/>
    </row>
    <row r="11905" spans="1:1">
      <c r="A11905"/>
    </row>
    <row r="11906" spans="1:1">
      <c r="A11906"/>
    </row>
    <row r="11907" spans="1:1">
      <c r="A11907"/>
    </row>
    <row r="11908" spans="1:1">
      <c r="A11908"/>
    </row>
    <row r="11909" spans="1:1">
      <c r="A11909"/>
    </row>
    <row r="11910" spans="1:1">
      <c r="A11910"/>
    </row>
    <row r="11911" spans="1:1">
      <c r="A11911"/>
    </row>
    <row r="11912" spans="1:1">
      <c r="A11912"/>
    </row>
    <row r="11913" spans="1:1">
      <c r="A11913"/>
    </row>
    <row r="11914" spans="1:1">
      <c r="A11914"/>
    </row>
    <row r="11915" spans="1:1">
      <c r="A11915"/>
    </row>
    <row r="11916" spans="1:1">
      <c r="A11916"/>
    </row>
    <row r="11917" spans="1:1">
      <c r="A11917"/>
    </row>
    <row r="11918" spans="1:1">
      <c r="A11918"/>
    </row>
    <row r="11919" spans="1:1">
      <c r="A11919"/>
    </row>
    <row r="11920" spans="1:1">
      <c r="A11920"/>
    </row>
    <row r="11921" spans="1:1">
      <c r="A11921"/>
    </row>
    <row r="11922" spans="1:1">
      <c r="A11922"/>
    </row>
    <row r="11923" spans="1:1">
      <c r="A11923"/>
    </row>
    <row r="11924" spans="1:1">
      <c r="A11924"/>
    </row>
    <row r="11925" spans="1:1">
      <c r="A11925"/>
    </row>
    <row r="11926" spans="1:1">
      <c r="A11926"/>
    </row>
    <row r="11927" spans="1:1">
      <c r="A11927"/>
    </row>
    <row r="11928" spans="1:1">
      <c r="A11928"/>
    </row>
    <row r="11929" spans="1:1">
      <c r="A11929"/>
    </row>
    <row r="11930" spans="1:1">
      <c r="A11930"/>
    </row>
    <row r="11931" spans="1:1">
      <c r="A11931"/>
    </row>
    <row r="11932" spans="1:1">
      <c r="A11932"/>
    </row>
    <row r="11933" spans="1:1">
      <c r="A11933"/>
    </row>
    <row r="11934" spans="1:1">
      <c r="A11934"/>
    </row>
    <row r="11935" spans="1:1">
      <c r="A11935"/>
    </row>
    <row r="11936" spans="1:1">
      <c r="A11936"/>
    </row>
    <row r="11937" spans="1:1">
      <c r="A11937"/>
    </row>
    <row r="11938" spans="1:1">
      <c r="A11938"/>
    </row>
    <row r="11939" spans="1:1">
      <c r="A11939"/>
    </row>
    <row r="11940" spans="1:1">
      <c r="A11940"/>
    </row>
    <row r="11941" spans="1:1">
      <c r="A11941"/>
    </row>
    <row r="11942" spans="1:1">
      <c r="A11942"/>
    </row>
    <row r="11943" spans="1:1">
      <c r="A11943"/>
    </row>
    <row r="11944" spans="1:1">
      <c r="A11944"/>
    </row>
    <row r="11945" spans="1:1">
      <c r="A11945"/>
    </row>
    <row r="11946" spans="1:1">
      <c r="A11946"/>
    </row>
    <row r="11947" spans="1:1">
      <c r="A11947"/>
    </row>
    <row r="11948" spans="1:1">
      <c r="A11948"/>
    </row>
    <row r="11949" spans="1:1">
      <c r="A11949"/>
    </row>
    <row r="11950" spans="1:1">
      <c r="A11950"/>
    </row>
    <row r="11951" spans="1:1">
      <c r="A11951"/>
    </row>
    <row r="11952" spans="1:1">
      <c r="A11952"/>
    </row>
    <row r="11953" spans="1:1">
      <c r="A11953"/>
    </row>
    <row r="11954" spans="1:1">
      <c r="A11954"/>
    </row>
    <row r="11955" spans="1:1">
      <c r="A11955"/>
    </row>
    <row r="11956" spans="1:1">
      <c r="A11956"/>
    </row>
    <row r="11957" spans="1:1">
      <c r="A11957"/>
    </row>
    <row r="11958" spans="1:1">
      <c r="A11958"/>
    </row>
    <row r="11959" spans="1:1">
      <c r="A11959"/>
    </row>
    <row r="11960" spans="1:1">
      <c r="A11960"/>
    </row>
    <row r="11961" spans="1:1">
      <c r="A11961"/>
    </row>
    <row r="11962" spans="1:1">
      <c r="A11962"/>
    </row>
    <row r="11963" spans="1:1">
      <c r="A11963"/>
    </row>
    <row r="11964" spans="1:1">
      <c r="A11964"/>
    </row>
    <row r="11965" spans="1:1">
      <c r="A11965"/>
    </row>
    <row r="11966" spans="1:1">
      <c r="A11966"/>
    </row>
    <row r="11967" spans="1:1">
      <c r="A11967"/>
    </row>
    <row r="11968" spans="1:1">
      <c r="A11968"/>
    </row>
    <row r="11969" spans="1:1">
      <c r="A11969"/>
    </row>
    <row r="11970" spans="1:1">
      <c r="A11970"/>
    </row>
    <row r="11971" spans="1:1">
      <c r="A11971"/>
    </row>
    <row r="11972" spans="1:1">
      <c r="A11972"/>
    </row>
    <row r="11973" spans="1:1">
      <c r="A11973"/>
    </row>
    <row r="11974" spans="1:1">
      <c r="A11974"/>
    </row>
    <row r="11975" spans="1:1">
      <c r="A11975"/>
    </row>
    <row r="11976" spans="1:1">
      <c r="A11976"/>
    </row>
    <row r="11977" spans="1:1">
      <c r="A11977"/>
    </row>
    <row r="11978" spans="1:1">
      <c r="A11978"/>
    </row>
    <row r="11979" spans="1:1">
      <c r="A11979"/>
    </row>
    <row r="11980" spans="1:1">
      <c r="A11980"/>
    </row>
    <row r="11981" spans="1:1">
      <c r="A11981"/>
    </row>
    <row r="11982" spans="1:1">
      <c r="A11982"/>
    </row>
    <row r="11983" spans="1:1">
      <c r="A11983"/>
    </row>
    <row r="11984" spans="1:1">
      <c r="A11984"/>
    </row>
    <row r="11985" spans="1:1">
      <c r="A11985"/>
    </row>
    <row r="11986" spans="1:1">
      <c r="A11986"/>
    </row>
    <row r="11987" spans="1:1">
      <c r="A11987"/>
    </row>
    <row r="11988" spans="1:1">
      <c r="A11988"/>
    </row>
    <row r="11989" spans="1:1">
      <c r="A11989"/>
    </row>
    <row r="11990" spans="1:1">
      <c r="A11990"/>
    </row>
    <row r="11991" spans="1:1">
      <c r="A11991"/>
    </row>
    <row r="11992" spans="1:1">
      <c r="A11992"/>
    </row>
    <row r="11993" spans="1:1">
      <c r="A11993"/>
    </row>
    <row r="11994" spans="1:1">
      <c r="A11994"/>
    </row>
    <row r="11995" spans="1:1">
      <c r="A11995"/>
    </row>
    <row r="11996" spans="1:1">
      <c r="A11996"/>
    </row>
    <row r="11997" spans="1:1">
      <c r="A11997"/>
    </row>
    <row r="11998" spans="1:1">
      <c r="A11998"/>
    </row>
    <row r="11999" spans="1:1">
      <c r="A11999"/>
    </row>
    <row r="12000" spans="1:1">
      <c r="A12000"/>
    </row>
    <row r="12001" spans="1:1">
      <c r="A12001"/>
    </row>
    <row r="12002" spans="1:1">
      <c r="A12002"/>
    </row>
    <row r="12003" spans="1:1">
      <c r="A12003"/>
    </row>
    <row r="12004" spans="1:1">
      <c r="A12004"/>
    </row>
    <row r="12005" spans="1:1">
      <c r="A12005"/>
    </row>
    <row r="12006" spans="1:1">
      <c r="A12006"/>
    </row>
    <row r="12007" spans="1:1">
      <c r="A12007"/>
    </row>
    <row r="12008" spans="1:1">
      <c r="A12008"/>
    </row>
    <row r="12009" spans="1:1">
      <c r="A12009"/>
    </row>
    <row r="12010" spans="1:1">
      <c r="A12010"/>
    </row>
    <row r="12011" spans="1:1">
      <c r="A12011"/>
    </row>
    <row r="12012" spans="1:1">
      <c r="A12012"/>
    </row>
    <row r="12013" spans="1:1">
      <c r="A12013"/>
    </row>
    <row r="12014" spans="1:1">
      <c r="A12014"/>
    </row>
    <row r="12015" spans="1:1">
      <c r="A12015"/>
    </row>
    <row r="12016" spans="1:1">
      <c r="A12016"/>
    </row>
    <row r="12017" spans="1:1">
      <c r="A12017"/>
    </row>
    <row r="12018" spans="1:1">
      <c r="A12018"/>
    </row>
    <row r="12019" spans="1:1">
      <c r="A12019"/>
    </row>
    <row r="12020" spans="1:1">
      <c r="A12020"/>
    </row>
    <row r="12021" spans="1:1">
      <c r="A12021"/>
    </row>
    <row r="12022" spans="1:1">
      <c r="A12022"/>
    </row>
    <row r="12023" spans="1:1">
      <c r="A12023"/>
    </row>
    <row r="12024" spans="1:1">
      <c r="A12024"/>
    </row>
    <row r="12025" spans="1:1">
      <c r="A12025"/>
    </row>
    <row r="12026" spans="1:1">
      <c r="A12026"/>
    </row>
    <row r="12027" spans="1:1">
      <c r="A12027"/>
    </row>
    <row r="12028" spans="1:1">
      <c r="A12028"/>
    </row>
    <row r="12029" spans="1:1">
      <c r="A12029"/>
    </row>
    <row r="12030" spans="1:1">
      <c r="A12030"/>
    </row>
    <row r="12031" spans="1:1">
      <c r="A12031"/>
    </row>
    <row r="12032" spans="1:1">
      <c r="A12032"/>
    </row>
    <row r="12033" spans="1:1">
      <c r="A12033"/>
    </row>
    <row r="12034" spans="1:1">
      <c r="A12034"/>
    </row>
    <row r="12035" spans="1:1">
      <c r="A12035"/>
    </row>
    <row r="12036" spans="1:1">
      <c r="A12036"/>
    </row>
    <row r="12037" spans="1:1">
      <c r="A12037"/>
    </row>
    <row r="12038" spans="1:1">
      <c r="A12038"/>
    </row>
    <row r="12039" spans="1:1">
      <c r="A12039"/>
    </row>
    <row r="12040" spans="1:1">
      <c r="A12040"/>
    </row>
    <row r="12041" spans="1:1">
      <c r="A12041"/>
    </row>
    <row r="12042" spans="1:1">
      <c r="A12042"/>
    </row>
    <row r="12043" spans="1:1">
      <c r="A12043"/>
    </row>
    <row r="12044" spans="1:1">
      <c r="A12044"/>
    </row>
    <row r="12045" spans="1:1">
      <c r="A12045"/>
    </row>
    <row r="12046" spans="1:1">
      <c r="A12046"/>
    </row>
    <row r="12047" spans="1:1">
      <c r="A12047"/>
    </row>
    <row r="12048" spans="1:1">
      <c r="A12048"/>
    </row>
    <row r="12049" spans="1:1">
      <c r="A12049"/>
    </row>
    <row r="12050" spans="1:1">
      <c r="A12050"/>
    </row>
    <row r="12051" spans="1:1">
      <c r="A12051"/>
    </row>
    <row r="12052" spans="1:1">
      <c r="A12052"/>
    </row>
    <row r="12053" spans="1:1">
      <c r="A12053"/>
    </row>
    <row r="12054" spans="1:1">
      <c r="A12054"/>
    </row>
    <row r="12055" spans="1:1">
      <c r="A12055"/>
    </row>
    <row r="12056" spans="1:1">
      <c r="A12056"/>
    </row>
    <row r="12057" spans="1:1">
      <c r="A12057"/>
    </row>
    <row r="12058" spans="1:1">
      <c r="A12058"/>
    </row>
    <row r="12059" spans="1:1">
      <c r="A12059"/>
    </row>
    <row r="12060" spans="1:1">
      <c r="A12060"/>
    </row>
    <row r="12061" spans="1:1">
      <c r="A12061"/>
    </row>
    <row r="12062" spans="1:1">
      <c r="A12062"/>
    </row>
    <row r="12063" spans="1:1">
      <c r="A12063"/>
    </row>
    <row r="12064" spans="1:1">
      <c r="A12064"/>
    </row>
    <row r="12065" spans="1:1">
      <c r="A12065"/>
    </row>
    <row r="12066" spans="1:1">
      <c r="A12066"/>
    </row>
    <row r="12067" spans="1:1">
      <c r="A12067"/>
    </row>
    <row r="12068" spans="1:1">
      <c r="A12068"/>
    </row>
    <row r="12069" spans="1:1">
      <c r="A12069"/>
    </row>
    <row r="12070" spans="1:1">
      <c r="A12070"/>
    </row>
    <row r="12071" spans="1:1">
      <c r="A12071"/>
    </row>
    <row r="12072" spans="1:1">
      <c r="A12072"/>
    </row>
    <row r="12073" spans="1:1">
      <c r="A12073"/>
    </row>
    <row r="12074" spans="1:1">
      <c r="A12074"/>
    </row>
    <row r="12075" spans="1:1">
      <c r="A12075"/>
    </row>
    <row r="12076" spans="1:1">
      <c r="A12076"/>
    </row>
    <row r="12077" spans="1:1">
      <c r="A12077"/>
    </row>
    <row r="12078" spans="1:1">
      <c r="A12078"/>
    </row>
    <row r="12079" spans="1:1">
      <c r="A12079"/>
    </row>
    <row r="12080" spans="1:1">
      <c r="A12080"/>
    </row>
    <row r="12081" spans="1:1">
      <c r="A12081"/>
    </row>
    <row r="12082" spans="1:1">
      <c r="A12082"/>
    </row>
    <row r="12083" spans="1:1">
      <c r="A12083"/>
    </row>
    <row r="12084" spans="1:1">
      <c r="A12084"/>
    </row>
    <row r="12085" spans="1:1">
      <c r="A12085"/>
    </row>
    <row r="12086" spans="1:1">
      <c r="A12086"/>
    </row>
    <row r="12087" spans="1:1">
      <c r="A12087"/>
    </row>
    <row r="12088" spans="1:1">
      <c r="A12088"/>
    </row>
    <row r="12089" spans="1:1">
      <c r="A12089"/>
    </row>
    <row r="12090" spans="1:1">
      <c r="A12090"/>
    </row>
    <row r="12091" spans="1:1">
      <c r="A12091"/>
    </row>
    <row r="12092" spans="1:1">
      <c r="A12092"/>
    </row>
    <row r="12093" spans="1:1">
      <c r="A12093"/>
    </row>
    <row r="12094" spans="1:1">
      <c r="A12094"/>
    </row>
    <row r="12095" spans="1:1">
      <c r="A12095"/>
    </row>
    <row r="12096" spans="1:1">
      <c r="A12096"/>
    </row>
    <row r="12097" spans="1:1">
      <c r="A12097"/>
    </row>
    <row r="12098" spans="1:1">
      <c r="A12098"/>
    </row>
    <row r="12099" spans="1:1">
      <c r="A12099"/>
    </row>
    <row r="12100" spans="1:1">
      <c r="A12100"/>
    </row>
    <row r="12101" spans="1:1">
      <c r="A12101"/>
    </row>
    <row r="12102" spans="1:1">
      <c r="A12102"/>
    </row>
    <row r="12103" spans="1:1">
      <c r="A12103"/>
    </row>
    <row r="12104" spans="1:1">
      <c r="A12104"/>
    </row>
    <row r="12105" spans="1:1">
      <c r="A12105"/>
    </row>
    <row r="12106" spans="1:1">
      <c r="A12106"/>
    </row>
    <row r="12107" spans="1:1">
      <c r="A12107"/>
    </row>
    <row r="12108" spans="1:1">
      <c r="A12108"/>
    </row>
    <row r="12109" spans="1:1">
      <c r="A12109"/>
    </row>
    <row r="12110" spans="1:1">
      <c r="A12110"/>
    </row>
    <row r="12111" spans="1:1">
      <c r="A12111"/>
    </row>
    <row r="12112" spans="1:1">
      <c r="A12112"/>
    </row>
    <row r="12113" spans="1:1">
      <c r="A12113"/>
    </row>
    <row r="12114" spans="1:1">
      <c r="A12114"/>
    </row>
    <row r="12115" spans="1:1">
      <c r="A12115"/>
    </row>
    <row r="12116" spans="1:1">
      <c r="A12116"/>
    </row>
    <row r="12117" spans="1:1">
      <c r="A12117"/>
    </row>
    <row r="12118" spans="1:1">
      <c r="A12118"/>
    </row>
    <row r="12119" spans="1:1">
      <c r="A12119"/>
    </row>
    <row r="12120" spans="1:1">
      <c r="A12120"/>
    </row>
    <row r="12121" spans="1:1">
      <c r="A12121"/>
    </row>
    <row r="12122" spans="1:1">
      <c r="A12122"/>
    </row>
    <row r="12123" spans="1:1">
      <c r="A12123"/>
    </row>
    <row r="12124" spans="1:1">
      <c r="A12124"/>
    </row>
    <row r="12125" spans="1:1">
      <c r="A12125"/>
    </row>
    <row r="12126" spans="1:1">
      <c r="A12126"/>
    </row>
    <row r="12127" spans="1:1">
      <c r="A12127"/>
    </row>
    <row r="12128" spans="1:1">
      <c r="A12128"/>
    </row>
    <row r="12129" spans="1:1">
      <c r="A12129"/>
    </row>
    <row r="12130" spans="1:1">
      <c r="A12130"/>
    </row>
    <row r="12131" spans="1:1">
      <c r="A12131"/>
    </row>
    <row r="12132" spans="1:1">
      <c r="A12132"/>
    </row>
    <row r="12133" spans="1:1">
      <c r="A12133"/>
    </row>
    <row r="12134" spans="1:1">
      <c r="A12134"/>
    </row>
    <row r="12135" spans="1:1">
      <c r="A12135"/>
    </row>
    <row r="12136" spans="1:1">
      <c r="A12136"/>
    </row>
    <row r="12137" spans="1:1">
      <c r="A12137"/>
    </row>
    <row r="12138" spans="1:1">
      <c r="A12138"/>
    </row>
    <row r="12139" spans="1:1">
      <c r="A12139"/>
    </row>
    <row r="12140" spans="1:1">
      <c r="A12140"/>
    </row>
    <row r="12141" spans="1:1">
      <c r="A12141"/>
    </row>
    <row r="12142" spans="1:1">
      <c r="A12142"/>
    </row>
    <row r="12143" spans="1:1">
      <c r="A12143"/>
    </row>
    <row r="12144" spans="1:1">
      <c r="A12144"/>
    </row>
    <row r="12145" spans="1:1">
      <c r="A12145"/>
    </row>
    <row r="12146" spans="1:1">
      <c r="A12146"/>
    </row>
    <row r="12147" spans="1:1">
      <c r="A12147"/>
    </row>
    <row r="12148" spans="1:1">
      <c r="A12148"/>
    </row>
    <row r="12149" spans="1:1">
      <c r="A12149"/>
    </row>
    <row r="12150" spans="1:1">
      <c r="A12150"/>
    </row>
    <row r="12151" spans="1:1">
      <c r="A12151"/>
    </row>
    <row r="12152" spans="1:1">
      <c r="A12152"/>
    </row>
    <row r="12153" spans="1:1">
      <c r="A12153"/>
    </row>
    <row r="12154" spans="1:1">
      <c r="A12154"/>
    </row>
    <row r="12155" spans="1:1">
      <c r="A12155"/>
    </row>
    <row r="12156" spans="1:1">
      <c r="A12156"/>
    </row>
    <row r="12157" spans="1:1">
      <c r="A12157"/>
    </row>
    <row r="12158" spans="1:1">
      <c r="A12158"/>
    </row>
    <row r="12159" spans="1:1">
      <c r="A12159"/>
    </row>
    <row r="12160" spans="1:1">
      <c r="A12160"/>
    </row>
    <row r="12161" spans="1:1">
      <c r="A12161"/>
    </row>
    <row r="12162" spans="1:1">
      <c r="A12162"/>
    </row>
    <row r="12163" spans="1:1">
      <c r="A12163"/>
    </row>
    <row r="12164" spans="1:1">
      <c r="A12164"/>
    </row>
    <row r="12165" spans="1:1">
      <c r="A12165"/>
    </row>
    <row r="12166" spans="1:1">
      <c r="A12166"/>
    </row>
    <row r="12167" spans="1:1">
      <c r="A12167"/>
    </row>
    <row r="12168" spans="1:1">
      <c r="A12168"/>
    </row>
    <row r="12169" spans="1:1">
      <c r="A12169"/>
    </row>
    <row r="12170" spans="1:1">
      <c r="A12170"/>
    </row>
    <row r="12171" spans="1:1">
      <c r="A12171"/>
    </row>
    <row r="12172" spans="1:1">
      <c r="A12172"/>
    </row>
    <row r="12173" spans="1:1">
      <c r="A12173"/>
    </row>
    <row r="12174" spans="1:1">
      <c r="A12174"/>
    </row>
    <row r="12175" spans="1:1">
      <c r="A12175"/>
    </row>
    <row r="12176" spans="1:1">
      <c r="A12176"/>
    </row>
    <row r="12177" spans="1:1">
      <c r="A12177"/>
    </row>
    <row r="12178" spans="1:1">
      <c r="A12178"/>
    </row>
    <row r="12179" spans="1:1">
      <c r="A12179"/>
    </row>
    <row r="12180" spans="1:1">
      <c r="A12180"/>
    </row>
    <row r="12181" spans="1:1">
      <c r="A12181"/>
    </row>
    <row r="12182" spans="1:1">
      <c r="A12182"/>
    </row>
    <row r="12183" spans="1:1">
      <c r="A12183"/>
    </row>
    <row r="12184" spans="1:1">
      <c r="A12184"/>
    </row>
    <row r="12185" spans="1:1">
      <c r="A12185"/>
    </row>
    <row r="12186" spans="1:1">
      <c r="A12186"/>
    </row>
    <row r="12187" spans="1:1">
      <c r="A12187"/>
    </row>
    <row r="12188" spans="1:1">
      <c r="A12188"/>
    </row>
    <row r="12189" spans="1:1">
      <c r="A12189"/>
    </row>
    <row r="12190" spans="1:1">
      <c r="A12190"/>
    </row>
    <row r="12191" spans="1:1">
      <c r="A12191"/>
    </row>
    <row r="12192" spans="1:1">
      <c r="A12192"/>
    </row>
    <row r="12193" spans="1:1">
      <c r="A12193"/>
    </row>
    <row r="12194" spans="1:1">
      <c r="A12194"/>
    </row>
    <row r="12195" spans="1:1">
      <c r="A12195"/>
    </row>
    <row r="12196" spans="1:1">
      <c r="A12196"/>
    </row>
    <row r="12197" spans="1:1">
      <c r="A12197"/>
    </row>
    <row r="12198" spans="1:1">
      <c r="A12198"/>
    </row>
    <row r="12199" spans="1:1">
      <c r="A12199"/>
    </row>
    <row r="12200" spans="1:1">
      <c r="A12200"/>
    </row>
    <row r="12201" spans="1:1">
      <c r="A12201"/>
    </row>
    <row r="12202" spans="1:1">
      <c r="A12202"/>
    </row>
    <row r="12203" spans="1:1">
      <c r="A12203"/>
    </row>
    <row r="12204" spans="1:1">
      <c r="A12204"/>
    </row>
    <row r="12205" spans="1:1">
      <c r="A12205"/>
    </row>
    <row r="12206" spans="1:1">
      <c r="A12206"/>
    </row>
    <row r="12207" spans="1:1">
      <c r="A12207"/>
    </row>
    <row r="12208" spans="1:1">
      <c r="A12208"/>
    </row>
    <row r="12209" spans="1:1">
      <c r="A12209"/>
    </row>
    <row r="12210" spans="1:1">
      <c r="A12210"/>
    </row>
    <row r="12211" spans="1:1">
      <c r="A12211"/>
    </row>
    <row r="12212" spans="1:1">
      <c r="A12212"/>
    </row>
    <row r="12213" spans="1:1">
      <c r="A12213"/>
    </row>
    <row r="12214" spans="1:1">
      <c r="A12214"/>
    </row>
    <row r="12215" spans="1:1">
      <c r="A12215"/>
    </row>
    <row r="12216" spans="1:1">
      <c r="A12216"/>
    </row>
    <row r="12217" spans="1:1">
      <c r="A12217"/>
    </row>
    <row r="12218" spans="1:1">
      <c r="A12218"/>
    </row>
    <row r="12219" spans="1:1">
      <c r="A12219"/>
    </row>
    <row r="12220" spans="1:1">
      <c r="A12220"/>
    </row>
    <row r="12221" spans="1:1">
      <c r="A12221"/>
    </row>
    <row r="12222" spans="1:1">
      <c r="A12222"/>
    </row>
    <row r="12223" spans="1:1">
      <c r="A12223"/>
    </row>
    <row r="12224" spans="1:1">
      <c r="A12224"/>
    </row>
    <row r="12225" spans="1:1">
      <c r="A12225"/>
    </row>
    <row r="12226" spans="1:1">
      <c r="A12226"/>
    </row>
    <row r="12227" spans="1:1">
      <c r="A12227"/>
    </row>
    <row r="12228" spans="1:1">
      <c r="A12228"/>
    </row>
    <row r="12229" spans="1:1">
      <c r="A12229"/>
    </row>
    <row r="12230" spans="1:1">
      <c r="A12230"/>
    </row>
    <row r="12231" spans="1:1">
      <c r="A12231"/>
    </row>
    <row r="12232" spans="1:1">
      <c r="A12232"/>
    </row>
    <row r="12233" spans="1:1">
      <c r="A12233"/>
    </row>
    <row r="12234" spans="1:1">
      <c r="A12234"/>
    </row>
    <row r="12235" spans="1:1">
      <c r="A12235"/>
    </row>
    <row r="12236" spans="1:1">
      <c r="A12236"/>
    </row>
    <row r="12237" spans="1:1">
      <c r="A12237"/>
    </row>
    <row r="12238" spans="1:1">
      <c r="A12238"/>
    </row>
    <row r="12239" spans="1:1">
      <c r="A12239"/>
    </row>
    <row r="12240" spans="1:1">
      <c r="A12240"/>
    </row>
    <row r="12241" spans="1:1">
      <c r="A12241"/>
    </row>
    <row r="12242" spans="1:1">
      <c r="A12242"/>
    </row>
    <row r="12243" spans="1:1">
      <c r="A12243"/>
    </row>
    <row r="12244" spans="1:1">
      <c r="A12244"/>
    </row>
    <row r="12245" spans="1:1">
      <c r="A12245"/>
    </row>
    <row r="12246" spans="1:1">
      <c r="A12246"/>
    </row>
    <row r="12247" spans="1:1">
      <c r="A12247"/>
    </row>
    <row r="12248" spans="1:1">
      <c r="A12248"/>
    </row>
    <row r="12249" spans="1:1">
      <c r="A12249"/>
    </row>
    <row r="12250" spans="1:1">
      <c r="A12250"/>
    </row>
    <row r="12251" spans="1:1">
      <c r="A12251"/>
    </row>
    <row r="12252" spans="1:1">
      <c r="A12252"/>
    </row>
    <row r="12253" spans="1:1">
      <c r="A12253"/>
    </row>
    <row r="12254" spans="1:1">
      <c r="A12254"/>
    </row>
    <row r="12255" spans="1:1">
      <c r="A12255"/>
    </row>
    <row r="12256" spans="1:1">
      <c r="A12256"/>
    </row>
    <row r="12257" spans="1:1">
      <c r="A12257"/>
    </row>
    <row r="12258" spans="1:1">
      <c r="A12258"/>
    </row>
    <row r="12259" spans="1:1">
      <c r="A12259"/>
    </row>
    <row r="12260" spans="1:1">
      <c r="A12260"/>
    </row>
    <row r="12261" spans="1:1">
      <c r="A12261"/>
    </row>
    <row r="12262" spans="1:1">
      <c r="A12262"/>
    </row>
    <row r="12263" spans="1:1">
      <c r="A12263"/>
    </row>
    <row r="12264" spans="1:1">
      <c r="A12264"/>
    </row>
    <row r="12265" spans="1:1">
      <c r="A12265"/>
    </row>
    <row r="12266" spans="1:1">
      <c r="A12266"/>
    </row>
    <row r="12267" spans="1:1">
      <c r="A12267"/>
    </row>
    <row r="12268" spans="1:1">
      <c r="A12268"/>
    </row>
    <row r="12269" spans="1:1">
      <c r="A12269"/>
    </row>
    <row r="12270" spans="1:1">
      <c r="A12270"/>
    </row>
    <row r="12271" spans="1:1">
      <c r="A12271"/>
    </row>
    <row r="12272" spans="1:1">
      <c r="A12272"/>
    </row>
    <row r="12273" spans="1:1">
      <c r="A12273"/>
    </row>
    <row r="12274" spans="1:1">
      <c r="A12274"/>
    </row>
    <row r="12275" spans="1:1">
      <c r="A12275"/>
    </row>
    <row r="12276" spans="1:1">
      <c r="A12276"/>
    </row>
    <row r="12277" spans="1:1">
      <c r="A12277"/>
    </row>
    <row r="12278" spans="1:1">
      <c r="A12278"/>
    </row>
    <row r="12279" spans="1:1">
      <c r="A12279"/>
    </row>
    <row r="12280" spans="1:1">
      <c r="A12280"/>
    </row>
    <row r="12281" spans="1:1">
      <c r="A12281"/>
    </row>
    <row r="12282" spans="1:1">
      <c r="A12282"/>
    </row>
    <row r="12283" spans="1:1">
      <c r="A12283"/>
    </row>
    <row r="12284" spans="1:1">
      <c r="A12284"/>
    </row>
    <row r="12285" spans="1:1">
      <c r="A12285"/>
    </row>
    <row r="12286" spans="1:1">
      <c r="A12286"/>
    </row>
    <row r="12287" spans="1:1">
      <c r="A12287"/>
    </row>
    <row r="12288" spans="1:1">
      <c r="A12288"/>
    </row>
    <row r="12289" spans="1:1">
      <c r="A12289"/>
    </row>
    <row r="12290" spans="1:1">
      <c r="A12290"/>
    </row>
    <row r="12291" spans="1:1">
      <c r="A12291"/>
    </row>
    <row r="12292" spans="1:1">
      <c r="A12292"/>
    </row>
    <row r="12293" spans="1:1">
      <c r="A12293"/>
    </row>
    <row r="12294" spans="1:1">
      <c r="A12294"/>
    </row>
    <row r="12295" spans="1:1">
      <c r="A12295"/>
    </row>
    <row r="12296" spans="1:1">
      <c r="A12296"/>
    </row>
    <row r="12297" spans="1:1">
      <c r="A12297"/>
    </row>
    <row r="12298" spans="1:1">
      <c r="A12298"/>
    </row>
    <row r="12299" spans="1:1">
      <c r="A12299"/>
    </row>
    <row r="12300" spans="1:1">
      <c r="A12300"/>
    </row>
    <row r="12301" spans="1:1">
      <c r="A12301"/>
    </row>
    <row r="12302" spans="1:1">
      <c r="A12302"/>
    </row>
    <row r="12303" spans="1:1">
      <c r="A12303"/>
    </row>
    <row r="12304" spans="1:1">
      <c r="A12304"/>
    </row>
    <row r="12305" spans="1:1">
      <c r="A12305"/>
    </row>
    <row r="12306" spans="1:1">
      <c r="A12306"/>
    </row>
    <row r="12307" spans="1:1">
      <c r="A12307"/>
    </row>
    <row r="12308" spans="1:1">
      <c r="A12308"/>
    </row>
    <row r="12309" spans="1:1">
      <c r="A12309"/>
    </row>
    <row r="12310" spans="1:1">
      <c r="A12310"/>
    </row>
    <row r="12311" spans="1:1">
      <c r="A12311"/>
    </row>
    <row r="12312" spans="1:1">
      <c r="A12312"/>
    </row>
    <row r="12313" spans="1:1">
      <c r="A12313"/>
    </row>
    <row r="12314" spans="1:1">
      <c r="A12314"/>
    </row>
    <row r="12315" spans="1:1">
      <c r="A12315"/>
    </row>
    <row r="12316" spans="1:1">
      <c r="A12316"/>
    </row>
    <row r="12317" spans="1:1">
      <c r="A12317"/>
    </row>
    <row r="12318" spans="1:1">
      <c r="A12318"/>
    </row>
    <row r="12319" spans="1:1">
      <c r="A12319"/>
    </row>
    <row r="12320" spans="1:1">
      <c r="A12320"/>
    </row>
    <row r="12321" spans="1:1">
      <c r="A12321"/>
    </row>
    <row r="12322" spans="1:1">
      <c r="A12322"/>
    </row>
    <row r="12323" spans="1:1">
      <c r="A12323"/>
    </row>
    <row r="12324" spans="1:1">
      <c r="A12324"/>
    </row>
    <row r="12325" spans="1:1">
      <c r="A12325"/>
    </row>
    <row r="12326" spans="1:1">
      <c r="A12326"/>
    </row>
    <row r="12327" spans="1:1">
      <c r="A12327"/>
    </row>
    <row r="12328" spans="1:1">
      <c r="A12328"/>
    </row>
    <row r="12329" spans="1:1">
      <c r="A12329"/>
    </row>
    <row r="12330" spans="1:1">
      <c r="A12330"/>
    </row>
    <row r="12331" spans="1:1">
      <c r="A12331"/>
    </row>
    <row r="12332" spans="1:1">
      <c r="A12332"/>
    </row>
    <row r="12333" spans="1:1">
      <c r="A12333"/>
    </row>
    <row r="12334" spans="1:1">
      <c r="A12334"/>
    </row>
    <row r="12335" spans="1:1">
      <c r="A12335"/>
    </row>
    <row r="12336" spans="1:1">
      <c r="A12336"/>
    </row>
    <row r="12337" spans="1:1">
      <c r="A12337"/>
    </row>
    <row r="12338" spans="1:1">
      <c r="A12338"/>
    </row>
    <row r="12339" spans="1:1">
      <c r="A12339"/>
    </row>
    <row r="12340" spans="1:1">
      <c r="A12340"/>
    </row>
    <row r="12341" spans="1:1">
      <c r="A12341"/>
    </row>
    <row r="12342" spans="1:1">
      <c r="A12342"/>
    </row>
    <row r="12343" spans="1:1">
      <c r="A12343"/>
    </row>
    <row r="12344" spans="1:1">
      <c r="A12344"/>
    </row>
    <row r="12345" spans="1:1">
      <c r="A12345"/>
    </row>
    <row r="12346" spans="1:1">
      <c r="A12346"/>
    </row>
    <row r="12347" spans="1:1">
      <c r="A12347"/>
    </row>
    <row r="12348" spans="1:1">
      <c r="A12348"/>
    </row>
    <row r="12349" spans="1:1">
      <c r="A12349"/>
    </row>
    <row r="12350" spans="1:1">
      <c r="A12350"/>
    </row>
    <row r="12351" spans="1:1">
      <c r="A12351"/>
    </row>
    <row r="12352" spans="1:1">
      <c r="A12352"/>
    </row>
    <row r="12353" spans="1:1">
      <c r="A12353"/>
    </row>
    <row r="12354" spans="1:1">
      <c r="A12354"/>
    </row>
    <row r="12355" spans="1:1">
      <c r="A12355"/>
    </row>
    <row r="12356" spans="1:1">
      <c r="A12356"/>
    </row>
    <row r="12357" spans="1:1">
      <c r="A12357"/>
    </row>
    <row r="12358" spans="1:1">
      <c r="A12358"/>
    </row>
    <row r="12359" spans="1:1">
      <c r="A12359"/>
    </row>
    <row r="12360" spans="1:1">
      <c r="A12360"/>
    </row>
    <row r="12361" spans="1:1">
      <c r="A12361"/>
    </row>
    <row r="12362" spans="1:1">
      <c r="A12362"/>
    </row>
    <row r="12363" spans="1:1">
      <c r="A12363"/>
    </row>
    <row r="12364" spans="1:1">
      <c r="A12364"/>
    </row>
    <row r="12365" spans="1:1">
      <c r="A12365"/>
    </row>
    <row r="12366" spans="1:1">
      <c r="A12366"/>
    </row>
    <row r="12367" spans="1:1">
      <c r="A12367"/>
    </row>
    <row r="12368" spans="1:1">
      <c r="A12368"/>
    </row>
    <row r="12369" spans="1:1">
      <c r="A12369"/>
    </row>
    <row r="12370" spans="1:1">
      <c r="A12370"/>
    </row>
    <row r="12371" spans="1:1">
      <c r="A12371"/>
    </row>
    <row r="12372" spans="1:1">
      <c r="A12372"/>
    </row>
    <row r="12373" spans="1:1">
      <c r="A12373"/>
    </row>
    <row r="12374" spans="1:1">
      <c r="A12374"/>
    </row>
    <row r="12375" spans="1:1">
      <c r="A12375"/>
    </row>
    <row r="12376" spans="1:1">
      <c r="A12376"/>
    </row>
    <row r="12377" spans="1:1">
      <c r="A12377"/>
    </row>
    <row r="12378" spans="1:1">
      <c r="A12378"/>
    </row>
    <row r="12379" spans="1:1">
      <c r="A12379"/>
    </row>
    <row r="12380" spans="1:1">
      <c r="A12380"/>
    </row>
    <row r="12381" spans="1:1">
      <c r="A12381"/>
    </row>
    <row r="12382" spans="1:1">
      <c r="A12382"/>
    </row>
    <row r="12383" spans="1:1">
      <c r="A12383"/>
    </row>
    <row r="12384" spans="1:1">
      <c r="A12384"/>
    </row>
    <row r="12385" spans="1:1">
      <c r="A12385"/>
    </row>
    <row r="12386" spans="1:1">
      <c r="A12386"/>
    </row>
    <row r="12387" spans="1:1">
      <c r="A12387"/>
    </row>
    <row r="12388" spans="1:1">
      <c r="A12388"/>
    </row>
    <row r="12389" spans="1:1">
      <c r="A12389"/>
    </row>
    <row r="12390" spans="1:1">
      <c r="A12390"/>
    </row>
    <row r="12391" spans="1:1">
      <c r="A12391"/>
    </row>
    <row r="12392" spans="1:1">
      <c r="A12392"/>
    </row>
    <row r="12393" spans="1:1">
      <c r="A12393"/>
    </row>
    <row r="12394" spans="1:1">
      <c r="A12394"/>
    </row>
    <row r="12395" spans="1:1">
      <c r="A12395"/>
    </row>
    <row r="12396" spans="1:1">
      <c r="A12396"/>
    </row>
    <row r="12397" spans="1:1">
      <c r="A12397"/>
    </row>
    <row r="12398" spans="1:1">
      <c r="A12398"/>
    </row>
    <row r="12399" spans="1:1">
      <c r="A12399"/>
    </row>
    <row r="12400" spans="1:1">
      <c r="A12400"/>
    </row>
    <row r="12401" spans="1:1">
      <c r="A12401"/>
    </row>
    <row r="12402" spans="1:1">
      <c r="A12402"/>
    </row>
    <row r="12403" spans="1:1">
      <c r="A12403"/>
    </row>
    <row r="12404" spans="1:1">
      <c r="A12404"/>
    </row>
    <row r="12405" spans="1:1">
      <c r="A12405"/>
    </row>
    <row r="12406" spans="1:1">
      <c r="A12406"/>
    </row>
    <row r="12407" spans="1:1">
      <c r="A12407"/>
    </row>
    <row r="12408" spans="1:1">
      <c r="A12408"/>
    </row>
    <row r="12409" spans="1:1">
      <c r="A12409"/>
    </row>
    <row r="12410" spans="1:1">
      <c r="A12410"/>
    </row>
    <row r="12411" spans="1:1">
      <c r="A12411"/>
    </row>
    <row r="12412" spans="1:1">
      <c r="A12412"/>
    </row>
    <row r="12413" spans="1:1">
      <c r="A12413"/>
    </row>
    <row r="12414" spans="1:1">
      <c r="A12414"/>
    </row>
    <row r="12415" spans="1:1">
      <c r="A12415"/>
    </row>
    <row r="12416" spans="1:1">
      <c r="A12416"/>
    </row>
    <row r="12417" spans="1:1">
      <c r="A12417"/>
    </row>
    <row r="12418" spans="1:1">
      <c r="A12418"/>
    </row>
    <row r="12419" spans="1:1">
      <c r="A12419"/>
    </row>
    <row r="12420" spans="1:1">
      <c r="A12420"/>
    </row>
    <row r="12421" spans="1:1">
      <c r="A12421"/>
    </row>
    <row r="12422" spans="1:1">
      <c r="A12422"/>
    </row>
    <row r="12423" spans="1:1">
      <c r="A12423"/>
    </row>
    <row r="12424" spans="1:1">
      <c r="A12424"/>
    </row>
    <row r="12425" spans="1:1">
      <c r="A12425"/>
    </row>
    <row r="12426" spans="1:1">
      <c r="A12426"/>
    </row>
    <row r="12427" spans="1:1">
      <c r="A12427"/>
    </row>
    <row r="12428" spans="1:1">
      <c r="A12428"/>
    </row>
    <row r="12429" spans="1:1">
      <c r="A12429"/>
    </row>
    <row r="12430" spans="1:1">
      <c r="A12430"/>
    </row>
    <row r="12431" spans="1:1">
      <c r="A12431"/>
    </row>
    <row r="12432" spans="1:1">
      <c r="A12432"/>
    </row>
    <row r="12433" spans="1:1">
      <c r="A12433"/>
    </row>
    <row r="12434" spans="1:1">
      <c r="A12434"/>
    </row>
    <row r="12435" spans="1:1">
      <c r="A12435"/>
    </row>
    <row r="12436" spans="1:1">
      <c r="A12436"/>
    </row>
    <row r="12437" spans="1:1">
      <c r="A12437"/>
    </row>
    <row r="12438" spans="1:1">
      <c r="A12438"/>
    </row>
    <row r="12439" spans="1:1">
      <c r="A12439"/>
    </row>
    <row r="12440" spans="1:1">
      <c r="A12440"/>
    </row>
    <row r="12441" spans="1:1">
      <c r="A12441"/>
    </row>
    <row r="12442" spans="1:1">
      <c r="A12442"/>
    </row>
    <row r="12443" spans="1:1">
      <c r="A12443"/>
    </row>
    <row r="12444" spans="1:1">
      <c r="A12444"/>
    </row>
    <row r="12445" spans="1:1">
      <c r="A12445"/>
    </row>
    <row r="12446" spans="1:1">
      <c r="A12446"/>
    </row>
    <row r="12447" spans="1:1">
      <c r="A12447"/>
    </row>
    <row r="12448" spans="1:1">
      <c r="A12448"/>
    </row>
    <row r="12449" spans="1:1">
      <c r="A12449"/>
    </row>
    <row r="12450" spans="1:1">
      <c r="A12450"/>
    </row>
    <row r="12451" spans="1:1">
      <c r="A12451"/>
    </row>
    <row r="12452" spans="1:1">
      <c r="A12452"/>
    </row>
    <row r="12453" spans="1:1">
      <c r="A12453"/>
    </row>
    <row r="12454" spans="1:1">
      <c r="A12454"/>
    </row>
    <row r="12455" spans="1:1">
      <c r="A12455"/>
    </row>
    <row r="12456" spans="1:1">
      <c r="A12456"/>
    </row>
    <row r="12457" spans="1:1">
      <c r="A12457"/>
    </row>
    <row r="12458" spans="1:1">
      <c r="A12458"/>
    </row>
    <row r="12459" spans="1:1">
      <c r="A12459"/>
    </row>
    <row r="12460" spans="1:1">
      <c r="A12460"/>
    </row>
    <row r="12461" spans="1:1">
      <c r="A12461"/>
    </row>
    <row r="12462" spans="1:1">
      <c r="A12462"/>
    </row>
    <row r="12463" spans="1:1">
      <c r="A12463"/>
    </row>
    <row r="12464" spans="1:1">
      <c r="A12464"/>
    </row>
    <row r="12465" spans="1:1">
      <c r="A12465"/>
    </row>
    <row r="12466" spans="1:1">
      <c r="A12466"/>
    </row>
    <row r="12467" spans="1:1">
      <c r="A12467"/>
    </row>
    <row r="12468" spans="1:1">
      <c r="A12468"/>
    </row>
    <row r="12469" spans="1:1">
      <c r="A12469"/>
    </row>
    <row r="12470" spans="1:1">
      <c r="A12470"/>
    </row>
    <row r="12471" spans="1:1">
      <c r="A12471"/>
    </row>
    <row r="12472" spans="1:1">
      <c r="A12472"/>
    </row>
    <row r="12473" spans="1:1">
      <c r="A12473"/>
    </row>
    <row r="12474" spans="1:1">
      <c r="A12474"/>
    </row>
    <row r="12475" spans="1:1">
      <c r="A12475"/>
    </row>
    <row r="12476" spans="1:1">
      <c r="A12476"/>
    </row>
    <row r="12477" spans="1:1">
      <c r="A12477"/>
    </row>
    <row r="12478" spans="1:1">
      <c r="A12478"/>
    </row>
    <row r="12479" spans="1:1">
      <c r="A12479"/>
    </row>
    <row r="12480" spans="1:1">
      <c r="A12480"/>
    </row>
    <row r="12481" spans="1:1">
      <c r="A12481"/>
    </row>
    <row r="12482" spans="1:1">
      <c r="A12482"/>
    </row>
    <row r="12483" spans="1:1">
      <c r="A12483"/>
    </row>
    <row r="12484" spans="1:1">
      <c r="A12484"/>
    </row>
    <row r="12485" spans="1:1">
      <c r="A12485"/>
    </row>
    <row r="12486" spans="1:1">
      <c r="A12486"/>
    </row>
    <row r="12487" spans="1:1">
      <c r="A12487"/>
    </row>
    <row r="12488" spans="1:1">
      <c r="A12488"/>
    </row>
    <row r="12489" spans="1:1">
      <c r="A12489"/>
    </row>
    <row r="12490" spans="1:1">
      <c r="A12490"/>
    </row>
    <row r="12491" spans="1:1">
      <c r="A12491"/>
    </row>
    <row r="12492" spans="1:1">
      <c r="A12492"/>
    </row>
    <row r="12493" spans="1:1">
      <c r="A12493"/>
    </row>
    <row r="12494" spans="1:1">
      <c r="A12494"/>
    </row>
    <row r="12495" spans="1:1">
      <c r="A12495"/>
    </row>
    <row r="12496" spans="1:1">
      <c r="A12496"/>
    </row>
    <row r="12497" spans="1:1">
      <c r="A12497"/>
    </row>
    <row r="12498" spans="1:1">
      <c r="A12498"/>
    </row>
    <row r="12499" spans="1:1">
      <c r="A12499"/>
    </row>
    <row r="12500" spans="1:1">
      <c r="A12500"/>
    </row>
    <row r="12501" spans="1:1">
      <c r="A12501"/>
    </row>
    <row r="12502" spans="1:1">
      <c r="A12502"/>
    </row>
    <row r="12503" spans="1:1">
      <c r="A12503"/>
    </row>
    <row r="12504" spans="1:1">
      <c r="A12504"/>
    </row>
    <row r="12505" spans="1:1">
      <c r="A12505"/>
    </row>
    <row r="12506" spans="1:1">
      <c r="A12506"/>
    </row>
    <row r="12507" spans="1:1">
      <c r="A12507"/>
    </row>
    <row r="12508" spans="1:1">
      <c r="A12508"/>
    </row>
    <row r="12509" spans="1:1">
      <c r="A12509"/>
    </row>
    <row r="12510" spans="1:1">
      <c r="A12510"/>
    </row>
    <row r="12511" spans="1:1">
      <c r="A12511"/>
    </row>
    <row r="12512" spans="1:1">
      <c r="A12512"/>
    </row>
    <row r="12513" spans="1:1">
      <c r="A12513"/>
    </row>
    <row r="12514" spans="1:1">
      <c r="A12514"/>
    </row>
    <row r="12515" spans="1:1">
      <c r="A12515"/>
    </row>
    <row r="12516" spans="1:1">
      <c r="A12516"/>
    </row>
    <row r="12517" spans="1:1">
      <c r="A12517"/>
    </row>
    <row r="12518" spans="1:1">
      <c r="A12518"/>
    </row>
    <row r="12519" spans="1:1">
      <c r="A12519"/>
    </row>
    <row r="12520" spans="1:1">
      <c r="A12520"/>
    </row>
    <row r="12521" spans="1:1">
      <c r="A12521"/>
    </row>
    <row r="12522" spans="1:1">
      <c r="A12522"/>
    </row>
    <row r="12523" spans="1:1">
      <c r="A12523"/>
    </row>
    <row r="12524" spans="1:1">
      <c r="A12524"/>
    </row>
    <row r="12525" spans="1:1">
      <c r="A12525"/>
    </row>
    <row r="12526" spans="1:1">
      <c r="A12526"/>
    </row>
    <row r="12527" spans="1:1">
      <c r="A12527"/>
    </row>
    <row r="12528" spans="1:1">
      <c r="A12528"/>
    </row>
    <row r="12529" spans="1:1">
      <c r="A12529"/>
    </row>
    <row r="12530" spans="1:1">
      <c r="A12530"/>
    </row>
    <row r="12531" spans="1:1">
      <c r="A12531"/>
    </row>
    <row r="12532" spans="1:1">
      <c r="A12532"/>
    </row>
    <row r="12533" spans="1:1">
      <c r="A12533"/>
    </row>
    <row r="12534" spans="1:1">
      <c r="A12534"/>
    </row>
    <row r="12535" spans="1:1">
      <c r="A12535"/>
    </row>
    <row r="12536" spans="1:1">
      <c r="A12536"/>
    </row>
    <row r="12537" spans="1:1">
      <c r="A12537"/>
    </row>
    <row r="12538" spans="1:1">
      <c r="A12538"/>
    </row>
    <row r="12539" spans="1:1">
      <c r="A12539"/>
    </row>
    <row r="12540" spans="1:1">
      <c r="A12540"/>
    </row>
    <row r="12541" spans="1:1">
      <c r="A12541"/>
    </row>
    <row r="12542" spans="1:1">
      <c r="A12542"/>
    </row>
    <row r="12543" spans="1:1">
      <c r="A12543"/>
    </row>
    <row r="12544" spans="1:1">
      <c r="A12544"/>
    </row>
    <row r="12545" spans="1:1">
      <c r="A12545"/>
    </row>
    <row r="12546" spans="1:1">
      <c r="A12546"/>
    </row>
    <row r="12547" spans="1:1">
      <c r="A12547"/>
    </row>
    <row r="12548" spans="1:1">
      <c r="A12548"/>
    </row>
    <row r="12549" spans="1:1">
      <c r="A12549"/>
    </row>
    <row r="12550" spans="1:1">
      <c r="A12550"/>
    </row>
    <row r="12551" spans="1:1">
      <c r="A12551"/>
    </row>
    <row r="12552" spans="1:1">
      <c r="A12552"/>
    </row>
    <row r="12553" spans="1:1">
      <c r="A12553"/>
    </row>
    <row r="12554" spans="1:1">
      <c r="A12554"/>
    </row>
    <row r="12555" spans="1:1">
      <c r="A12555"/>
    </row>
    <row r="12556" spans="1:1">
      <c r="A12556"/>
    </row>
    <row r="12557" spans="1:1">
      <c r="A12557"/>
    </row>
    <row r="12558" spans="1:1">
      <c r="A12558"/>
    </row>
    <row r="12559" spans="1:1">
      <c r="A12559"/>
    </row>
    <row r="12560" spans="1:1">
      <c r="A12560"/>
    </row>
    <row r="12561" spans="1:1">
      <c r="A12561"/>
    </row>
    <row r="12562" spans="1:1">
      <c r="A12562"/>
    </row>
    <row r="12563" spans="1:1">
      <c r="A12563"/>
    </row>
    <row r="12564" spans="1:1">
      <c r="A12564"/>
    </row>
    <row r="12565" spans="1:1">
      <c r="A12565"/>
    </row>
    <row r="12566" spans="1:1">
      <c r="A12566"/>
    </row>
    <row r="12567" spans="1:1">
      <c r="A12567"/>
    </row>
    <row r="12568" spans="1:1">
      <c r="A12568"/>
    </row>
    <row r="12569" spans="1:1">
      <c r="A12569"/>
    </row>
    <row r="12570" spans="1:1">
      <c r="A12570"/>
    </row>
    <row r="12571" spans="1:1">
      <c r="A12571"/>
    </row>
    <row r="12572" spans="1:1">
      <c r="A12572"/>
    </row>
    <row r="12573" spans="1:1">
      <c r="A12573"/>
    </row>
    <row r="12574" spans="1:1">
      <c r="A12574"/>
    </row>
    <row r="12575" spans="1:1">
      <c r="A12575"/>
    </row>
    <row r="12576" spans="1:1">
      <c r="A12576"/>
    </row>
    <row r="12577" spans="1:1">
      <c r="A12577"/>
    </row>
    <row r="12578" spans="1:1">
      <c r="A12578"/>
    </row>
    <row r="12579" spans="1:1">
      <c r="A12579"/>
    </row>
    <row r="12580" spans="1:1">
      <c r="A12580"/>
    </row>
    <row r="12581" spans="1:1">
      <c r="A12581"/>
    </row>
    <row r="12582" spans="1:1">
      <c r="A12582"/>
    </row>
    <row r="12583" spans="1:1">
      <c r="A12583"/>
    </row>
    <row r="12584" spans="1:1">
      <c r="A12584"/>
    </row>
    <row r="12585" spans="1:1">
      <c r="A12585"/>
    </row>
    <row r="12586" spans="1:1">
      <c r="A12586"/>
    </row>
    <row r="12587" spans="1:1">
      <c r="A12587"/>
    </row>
    <row r="12588" spans="1:1">
      <c r="A12588"/>
    </row>
    <row r="12589" spans="1:1">
      <c r="A12589"/>
    </row>
    <row r="12590" spans="1:1">
      <c r="A12590"/>
    </row>
    <row r="12591" spans="1:1">
      <c r="A12591"/>
    </row>
    <row r="12592" spans="1:1">
      <c r="A12592"/>
    </row>
    <row r="12593" spans="1:1">
      <c r="A12593"/>
    </row>
    <row r="12594" spans="1:1">
      <c r="A12594"/>
    </row>
    <row r="12595" spans="1:1">
      <c r="A12595"/>
    </row>
    <row r="12596" spans="1:1">
      <c r="A12596"/>
    </row>
    <row r="12597" spans="1:1">
      <c r="A12597"/>
    </row>
    <row r="12598" spans="1:1">
      <c r="A12598"/>
    </row>
    <row r="12599" spans="1:1">
      <c r="A12599"/>
    </row>
    <row r="12600" spans="1:1">
      <c r="A12600"/>
    </row>
    <row r="12601" spans="1:1">
      <c r="A12601"/>
    </row>
    <row r="12602" spans="1:1">
      <c r="A12602"/>
    </row>
    <row r="12603" spans="1:1">
      <c r="A12603"/>
    </row>
    <row r="12604" spans="1:1">
      <c r="A12604"/>
    </row>
    <row r="12605" spans="1:1">
      <c r="A12605"/>
    </row>
    <row r="12606" spans="1:1">
      <c r="A12606"/>
    </row>
    <row r="12607" spans="1:1">
      <c r="A12607"/>
    </row>
    <row r="12608" spans="1:1">
      <c r="A12608"/>
    </row>
    <row r="12609" spans="1:1">
      <c r="A12609"/>
    </row>
    <row r="12610" spans="1:1">
      <c r="A12610"/>
    </row>
    <row r="12611" spans="1:1">
      <c r="A12611"/>
    </row>
    <row r="12612" spans="1:1">
      <c r="A12612"/>
    </row>
    <row r="12613" spans="1:1">
      <c r="A12613"/>
    </row>
    <row r="12614" spans="1:1">
      <c r="A12614"/>
    </row>
    <row r="12615" spans="1:1">
      <c r="A12615"/>
    </row>
    <row r="12616" spans="1:1">
      <c r="A12616"/>
    </row>
    <row r="12617" spans="1:1">
      <c r="A12617"/>
    </row>
    <row r="12618" spans="1:1">
      <c r="A12618"/>
    </row>
    <row r="12619" spans="1:1">
      <c r="A12619"/>
    </row>
    <row r="12620" spans="1:1">
      <c r="A12620"/>
    </row>
    <row r="12621" spans="1:1">
      <c r="A12621"/>
    </row>
    <row r="12622" spans="1:1">
      <c r="A12622"/>
    </row>
    <row r="12623" spans="1:1">
      <c r="A12623"/>
    </row>
    <row r="12624" spans="1:1">
      <c r="A12624"/>
    </row>
    <row r="12625" spans="1:1">
      <c r="A12625"/>
    </row>
    <row r="12626" spans="1:1">
      <c r="A12626"/>
    </row>
    <row r="12627" spans="1:1">
      <c r="A12627"/>
    </row>
    <row r="12628" spans="1:1">
      <c r="A12628"/>
    </row>
    <row r="12629" spans="1:1">
      <c r="A12629"/>
    </row>
    <row r="12630" spans="1:1">
      <c r="A12630"/>
    </row>
    <row r="12631" spans="1:1">
      <c r="A12631"/>
    </row>
    <row r="12632" spans="1:1">
      <c r="A12632"/>
    </row>
    <row r="12633" spans="1:1">
      <c r="A12633"/>
    </row>
    <row r="12634" spans="1:1">
      <c r="A12634"/>
    </row>
    <row r="12635" spans="1:1">
      <c r="A12635"/>
    </row>
    <row r="12636" spans="1:1">
      <c r="A12636"/>
    </row>
    <row r="12637" spans="1:1">
      <c r="A12637"/>
    </row>
    <row r="12638" spans="1:1">
      <c r="A12638"/>
    </row>
    <row r="12639" spans="1:1">
      <c r="A12639"/>
    </row>
    <row r="12640" spans="1:1">
      <c r="A12640"/>
    </row>
    <row r="12641" spans="1:1">
      <c r="A12641"/>
    </row>
    <row r="12642" spans="1:1">
      <c r="A12642"/>
    </row>
    <row r="12643" spans="1:1">
      <c r="A12643"/>
    </row>
    <row r="12644" spans="1:1">
      <c r="A12644"/>
    </row>
    <row r="12645" spans="1:1">
      <c r="A12645"/>
    </row>
    <row r="12646" spans="1:1">
      <c r="A12646"/>
    </row>
    <row r="12647" spans="1:1">
      <c r="A12647"/>
    </row>
    <row r="12648" spans="1:1">
      <c r="A12648"/>
    </row>
    <row r="12649" spans="1:1">
      <c r="A12649"/>
    </row>
    <row r="12650" spans="1:1">
      <c r="A12650"/>
    </row>
    <row r="12651" spans="1:1">
      <c r="A12651"/>
    </row>
    <row r="12652" spans="1:1">
      <c r="A12652"/>
    </row>
    <row r="12653" spans="1:1">
      <c r="A12653"/>
    </row>
    <row r="12654" spans="1:1">
      <c r="A12654"/>
    </row>
    <row r="12655" spans="1:1">
      <c r="A12655"/>
    </row>
    <row r="12656" spans="1:1">
      <c r="A12656"/>
    </row>
    <row r="12657" spans="1:1">
      <c r="A12657"/>
    </row>
    <row r="12658" spans="1:1">
      <c r="A12658"/>
    </row>
    <row r="12659" spans="1:1">
      <c r="A12659"/>
    </row>
    <row r="12660" spans="1:1">
      <c r="A12660"/>
    </row>
    <row r="12661" spans="1:1">
      <c r="A12661"/>
    </row>
    <row r="12662" spans="1:1">
      <c r="A12662"/>
    </row>
    <row r="12663" spans="1:1">
      <c r="A12663"/>
    </row>
    <row r="12664" spans="1:1">
      <c r="A12664"/>
    </row>
    <row r="12665" spans="1:1">
      <c r="A12665"/>
    </row>
    <row r="12666" spans="1:1">
      <c r="A12666"/>
    </row>
    <row r="12667" spans="1:1">
      <c r="A12667"/>
    </row>
    <row r="12668" spans="1:1">
      <c r="A12668"/>
    </row>
    <row r="12669" spans="1:1">
      <c r="A12669"/>
    </row>
    <row r="12670" spans="1:1">
      <c r="A12670"/>
    </row>
    <row r="12671" spans="1:1">
      <c r="A12671"/>
    </row>
    <row r="12672" spans="1:1">
      <c r="A12672"/>
    </row>
    <row r="12673" spans="1:1">
      <c r="A12673"/>
    </row>
    <row r="12674" spans="1:1">
      <c r="A12674"/>
    </row>
    <row r="12675" spans="1:1">
      <c r="A12675"/>
    </row>
    <row r="12676" spans="1:1">
      <c r="A12676"/>
    </row>
    <row r="12677" spans="1:1">
      <c r="A12677"/>
    </row>
    <row r="12678" spans="1:1">
      <c r="A12678"/>
    </row>
    <row r="12679" spans="1:1">
      <c r="A12679"/>
    </row>
    <row r="12680" spans="1:1">
      <c r="A12680"/>
    </row>
    <row r="12681" spans="1:1">
      <c r="A12681"/>
    </row>
    <row r="12682" spans="1:1">
      <c r="A12682"/>
    </row>
    <row r="12683" spans="1:1">
      <c r="A12683"/>
    </row>
    <row r="12684" spans="1:1">
      <c r="A12684"/>
    </row>
    <row r="12685" spans="1:1">
      <c r="A12685"/>
    </row>
    <row r="12686" spans="1:1">
      <c r="A12686"/>
    </row>
    <row r="12687" spans="1:1">
      <c r="A12687"/>
    </row>
    <row r="12688" spans="1:1">
      <c r="A12688"/>
    </row>
    <row r="12689" spans="1:1">
      <c r="A12689"/>
    </row>
    <row r="12690" spans="1:1">
      <c r="A12690"/>
    </row>
    <row r="12691" spans="1:1">
      <c r="A12691"/>
    </row>
    <row r="12692" spans="1:1">
      <c r="A12692"/>
    </row>
    <row r="12693" spans="1:1">
      <c r="A12693"/>
    </row>
    <row r="12694" spans="1:1">
      <c r="A12694"/>
    </row>
    <row r="12695" spans="1:1">
      <c r="A12695"/>
    </row>
    <row r="12696" spans="1:1">
      <c r="A12696"/>
    </row>
    <row r="12697" spans="1:1">
      <c r="A12697"/>
    </row>
    <row r="12698" spans="1:1">
      <c r="A12698"/>
    </row>
    <row r="12699" spans="1:1">
      <c r="A12699"/>
    </row>
    <row r="12700" spans="1:1">
      <c r="A12700"/>
    </row>
    <row r="12701" spans="1:1">
      <c r="A12701"/>
    </row>
    <row r="12702" spans="1:1">
      <c r="A12702"/>
    </row>
    <row r="12703" spans="1:1">
      <c r="A12703"/>
    </row>
    <row r="12704" spans="1:1">
      <c r="A12704"/>
    </row>
    <row r="12705" spans="1:1">
      <c r="A12705"/>
    </row>
    <row r="12706" spans="1:1">
      <c r="A12706"/>
    </row>
    <row r="12707" spans="1:1">
      <c r="A12707"/>
    </row>
    <row r="12708" spans="1:1">
      <c r="A12708"/>
    </row>
    <row r="12709" spans="1:1">
      <c r="A12709"/>
    </row>
    <row r="12710" spans="1:1">
      <c r="A12710"/>
    </row>
    <row r="12711" spans="1:1">
      <c r="A12711"/>
    </row>
    <row r="12712" spans="1:1">
      <c r="A12712"/>
    </row>
    <row r="12713" spans="1:1">
      <c r="A12713"/>
    </row>
    <row r="12714" spans="1:1">
      <c r="A12714"/>
    </row>
    <row r="12715" spans="1:1">
      <c r="A12715"/>
    </row>
    <row r="12716" spans="1:1">
      <c r="A12716"/>
    </row>
    <row r="12717" spans="1:1">
      <c r="A12717"/>
    </row>
    <row r="12718" spans="1:1">
      <c r="A12718"/>
    </row>
    <row r="12719" spans="1:1">
      <c r="A12719"/>
    </row>
    <row r="12720" spans="1:1">
      <c r="A12720"/>
    </row>
    <row r="12721" spans="1:1">
      <c r="A12721"/>
    </row>
    <row r="12722" spans="1:1">
      <c r="A12722"/>
    </row>
    <row r="12723" spans="1:1">
      <c r="A12723"/>
    </row>
    <row r="12724" spans="1:1">
      <c r="A12724"/>
    </row>
    <row r="12725" spans="1:1">
      <c r="A12725"/>
    </row>
    <row r="12726" spans="1:1">
      <c r="A12726"/>
    </row>
    <row r="12727" spans="1:1">
      <c r="A12727"/>
    </row>
    <row r="12728" spans="1:1">
      <c r="A12728"/>
    </row>
    <row r="12729" spans="1:1">
      <c r="A12729"/>
    </row>
    <row r="12730" spans="1:1">
      <c r="A12730"/>
    </row>
    <row r="12731" spans="1:1">
      <c r="A12731"/>
    </row>
    <row r="12732" spans="1:1">
      <c r="A12732"/>
    </row>
    <row r="12733" spans="1:1">
      <c r="A12733"/>
    </row>
    <row r="12734" spans="1:1">
      <c r="A12734"/>
    </row>
    <row r="12735" spans="1:1">
      <c r="A12735"/>
    </row>
    <row r="12736" spans="1:1">
      <c r="A12736"/>
    </row>
    <row r="12737" spans="1:1">
      <c r="A12737"/>
    </row>
    <row r="12738" spans="1:1">
      <c r="A12738"/>
    </row>
    <row r="12739" spans="1:1">
      <c r="A12739"/>
    </row>
    <row r="12740" spans="1:1">
      <c r="A12740"/>
    </row>
    <row r="12741" spans="1:1">
      <c r="A12741"/>
    </row>
    <row r="12742" spans="1:1">
      <c r="A12742"/>
    </row>
    <row r="12743" spans="1:1">
      <c r="A12743"/>
    </row>
    <row r="12744" spans="1:1">
      <c r="A12744"/>
    </row>
    <row r="12745" spans="1:1">
      <c r="A12745"/>
    </row>
    <row r="12746" spans="1:1">
      <c r="A12746"/>
    </row>
    <row r="12747" spans="1:1">
      <c r="A12747"/>
    </row>
    <row r="12748" spans="1:1">
      <c r="A12748"/>
    </row>
    <row r="12749" spans="1:1">
      <c r="A12749"/>
    </row>
    <row r="12750" spans="1:1">
      <c r="A12750"/>
    </row>
    <row r="12751" spans="1:1">
      <c r="A12751"/>
    </row>
    <row r="12752" spans="1:1">
      <c r="A12752"/>
    </row>
    <row r="12753" spans="1:1">
      <c r="A12753"/>
    </row>
    <row r="12754" spans="1:1">
      <c r="A12754"/>
    </row>
    <row r="12755" spans="1:1">
      <c r="A12755"/>
    </row>
    <row r="12756" spans="1:1">
      <c r="A12756"/>
    </row>
    <row r="12757" spans="1:1">
      <c r="A12757"/>
    </row>
    <row r="12758" spans="1:1">
      <c r="A12758"/>
    </row>
    <row r="12759" spans="1:1">
      <c r="A12759"/>
    </row>
    <row r="12760" spans="1:1">
      <c r="A12760"/>
    </row>
    <row r="12761" spans="1:1">
      <c r="A12761"/>
    </row>
    <row r="12762" spans="1:1">
      <c r="A12762"/>
    </row>
    <row r="12763" spans="1:1">
      <c r="A12763"/>
    </row>
    <row r="12764" spans="1:1">
      <c r="A12764"/>
    </row>
    <row r="12765" spans="1:1">
      <c r="A12765"/>
    </row>
    <row r="12766" spans="1:1">
      <c r="A12766"/>
    </row>
    <row r="12767" spans="1:1">
      <c r="A12767"/>
    </row>
    <row r="12768" spans="1:1">
      <c r="A12768"/>
    </row>
    <row r="12769" spans="1:1">
      <c r="A12769"/>
    </row>
    <row r="12770" spans="1:1">
      <c r="A12770"/>
    </row>
    <row r="12771" spans="1:1">
      <c r="A12771"/>
    </row>
    <row r="12772" spans="1:1">
      <c r="A12772"/>
    </row>
    <row r="12773" spans="1:1">
      <c r="A12773"/>
    </row>
    <row r="12774" spans="1:1">
      <c r="A12774"/>
    </row>
    <row r="12775" spans="1:1">
      <c r="A12775"/>
    </row>
    <row r="12776" spans="1:1">
      <c r="A12776"/>
    </row>
    <row r="12777" spans="1:1">
      <c r="A12777"/>
    </row>
    <row r="12778" spans="1:1">
      <c r="A12778"/>
    </row>
    <row r="12779" spans="1:1">
      <c r="A12779"/>
    </row>
    <row r="12780" spans="1:1">
      <c r="A12780"/>
    </row>
    <row r="12781" spans="1:1">
      <c r="A12781"/>
    </row>
    <row r="12782" spans="1:1">
      <c r="A12782"/>
    </row>
    <row r="12783" spans="1:1">
      <c r="A12783"/>
    </row>
    <row r="12784" spans="1:1">
      <c r="A12784"/>
    </row>
    <row r="12785" spans="1:1">
      <c r="A12785"/>
    </row>
    <row r="12786" spans="1:1">
      <c r="A12786"/>
    </row>
    <row r="12787" spans="1:1">
      <c r="A12787"/>
    </row>
    <row r="12788" spans="1:1">
      <c r="A12788"/>
    </row>
    <row r="12789" spans="1:1">
      <c r="A12789"/>
    </row>
    <row r="12790" spans="1:1">
      <c r="A12790"/>
    </row>
    <row r="12791" spans="1:1">
      <c r="A12791"/>
    </row>
    <row r="12792" spans="1:1">
      <c r="A12792"/>
    </row>
    <row r="12793" spans="1:1">
      <c r="A12793"/>
    </row>
    <row r="12794" spans="1:1">
      <c r="A12794"/>
    </row>
    <row r="12795" spans="1:1">
      <c r="A12795"/>
    </row>
    <row r="12796" spans="1:1">
      <c r="A12796"/>
    </row>
    <row r="12797" spans="1:1">
      <c r="A12797"/>
    </row>
    <row r="12798" spans="1:1">
      <c r="A12798"/>
    </row>
    <row r="12799" spans="1:1">
      <c r="A12799"/>
    </row>
    <row r="12800" spans="1:1">
      <c r="A12800"/>
    </row>
    <row r="12801" spans="1:1">
      <c r="A12801"/>
    </row>
    <row r="12802" spans="1:1">
      <c r="A12802"/>
    </row>
    <row r="12803" spans="1:1">
      <c r="A12803"/>
    </row>
    <row r="12804" spans="1:1">
      <c r="A12804"/>
    </row>
    <row r="12805" spans="1:1">
      <c r="A12805"/>
    </row>
    <row r="12806" spans="1:1">
      <c r="A12806"/>
    </row>
    <row r="12807" spans="1:1">
      <c r="A12807"/>
    </row>
    <row r="12808" spans="1:1">
      <c r="A12808"/>
    </row>
    <row r="12809" spans="1:1">
      <c r="A12809"/>
    </row>
    <row r="12810" spans="1:1">
      <c r="A12810"/>
    </row>
    <row r="12811" spans="1:1">
      <c r="A12811"/>
    </row>
    <row r="12812" spans="1:1">
      <c r="A12812"/>
    </row>
    <row r="12813" spans="1:1">
      <c r="A12813"/>
    </row>
    <row r="12814" spans="1:1">
      <c r="A12814"/>
    </row>
    <row r="12815" spans="1:1">
      <c r="A12815"/>
    </row>
    <row r="12816" spans="1:1">
      <c r="A12816"/>
    </row>
    <row r="12817" spans="1:1">
      <c r="A12817"/>
    </row>
    <row r="12818" spans="1:1">
      <c r="A12818"/>
    </row>
    <row r="12819" spans="1:1">
      <c r="A12819"/>
    </row>
    <row r="12820" spans="1:1">
      <c r="A12820"/>
    </row>
    <row r="12821" spans="1:1">
      <c r="A12821"/>
    </row>
    <row r="12822" spans="1:1">
      <c r="A12822"/>
    </row>
    <row r="12823" spans="1:1">
      <c r="A12823"/>
    </row>
    <row r="12824" spans="1:1">
      <c r="A12824"/>
    </row>
    <row r="12825" spans="1:1">
      <c r="A12825"/>
    </row>
    <row r="12826" spans="1:1">
      <c r="A12826"/>
    </row>
    <row r="12827" spans="1:1">
      <c r="A12827"/>
    </row>
    <row r="12828" spans="1:1">
      <c r="A12828"/>
    </row>
    <row r="12829" spans="1:1">
      <c r="A12829"/>
    </row>
    <row r="12830" spans="1:1">
      <c r="A12830"/>
    </row>
    <row r="12831" spans="1:1">
      <c r="A12831"/>
    </row>
    <row r="12832" spans="1:1">
      <c r="A12832"/>
    </row>
    <row r="12833" spans="1:1">
      <c r="A12833"/>
    </row>
    <row r="12834" spans="1:1">
      <c r="A12834"/>
    </row>
    <row r="12835" spans="1:1">
      <c r="A12835"/>
    </row>
    <row r="12836" spans="1:1">
      <c r="A12836"/>
    </row>
    <row r="12837" spans="1:1">
      <c r="A12837"/>
    </row>
    <row r="12838" spans="1:1">
      <c r="A12838"/>
    </row>
    <row r="12839" spans="1:1">
      <c r="A12839"/>
    </row>
    <row r="12840" spans="1:1">
      <c r="A12840"/>
    </row>
    <row r="12841" spans="1:1">
      <c r="A12841"/>
    </row>
    <row r="12842" spans="1:1">
      <c r="A12842"/>
    </row>
    <row r="12843" spans="1:1">
      <c r="A12843"/>
    </row>
    <row r="12844" spans="1:1">
      <c r="A12844"/>
    </row>
    <row r="12845" spans="1:1">
      <c r="A12845"/>
    </row>
    <row r="12846" spans="1:1">
      <c r="A12846"/>
    </row>
    <row r="12847" spans="1:1">
      <c r="A12847"/>
    </row>
    <row r="12848" spans="1:1">
      <c r="A12848"/>
    </row>
    <row r="12849" spans="1:1">
      <c r="A12849"/>
    </row>
    <row r="12850" spans="1:1">
      <c r="A12850"/>
    </row>
    <row r="12851" spans="1:1">
      <c r="A12851"/>
    </row>
    <row r="12852" spans="1:1">
      <c r="A12852"/>
    </row>
    <row r="12853" spans="1:1">
      <c r="A12853"/>
    </row>
    <row r="12854" spans="1:1">
      <c r="A12854"/>
    </row>
    <row r="12855" spans="1:1">
      <c r="A12855"/>
    </row>
    <row r="12856" spans="1:1">
      <c r="A12856"/>
    </row>
    <row r="12857" spans="1:1">
      <c r="A12857"/>
    </row>
    <row r="12858" spans="1:1">
      <c r="A12858"/>
    </row>
    <row r="12859" spans="1:1">
      <c r="A12859"/>
    </row>
    <row r="12860" spans="1:1">
      <c r="A12860"/>
    </row>
    <row r="12861" spans="1:1">
      <c r="A12861"/>
    </row>
    <row r="12862" spans="1:1">
      <c r="A12862"/>
    </row>
    <row r="12863" spans="1:1">
      <c r="A12863"/>
    </row>
    <row r="12864" spans="1:1">
      <c r="A12864"/>
    </row>
    <row r="12865" spans="1:1">
      <c r="A12865"/>
    </row>
    <row r="12866" spans="1:1">
      <c r="A12866"/>
    </row>
    <row r="12867" spans="1:1">
      <c r="A12867"/>
    </row>
    <row r="12868" spans="1:1">
      <c r="A12868"/>
    </row>
    <row r="12869" spans="1:1">
      <c r="A12869"/>
    </row>
    <row r="12870" spans="1:1">
      <c r="A12870"/>
    </row>
    <row r="12871" spans="1:1">
      <c r="A12871"/>
    </row>
    <row r="12872" spans="1:1">
      <c r="A12872"/>
    </row>
    <row r="12873" spans="1:1">
      <c r="A12873"/>
    </row>
    <row r="12874" spans="1:1">
      <c r="A12874"/>
    </row>
    <row r="12875" spans="1:1">
      <c r="A12875"/>
    </row>
    <row r="12876" spans="1:1">
      <c r="A12876"/>
    </row>
    <row r="12877" spans="1:1">
      <c r="A12877"/>
    </row>
    <row r="12878" spans="1:1">
      <c r="A12878"/>
    </row>
    <row r="12879" spans="1:1">
      <c r="A12879"/>
    </row>
    <row r="12880" spans="1:1">
      <c r="A12880"/>
    </row>
    <row r="12881" spans="1:1">
      <c r="A12881"/>
    </row>
    <row r="12882" spans="1:1">
      <c r="A12882"/>
    </row>
    <row r="12883" spans="1:1">
      <c r="A12883"/>
    </row>
    <row r="12884" spans="1:1">
      <c r="A12884"/>
    </row>
    <row r="12885" spans="1:1">
      <c r="A12885"/>
    </row>
    <row r="12886" spans="1:1">
      <c r="A12886"/>
    </row>
    <row r="12887" spans="1:1">
      <c r="A12887"/>
    </row>
    <row r="12888" spans="1:1">
      <c r="A12888"/>
    </row>
    <row r="12889" spans="1:1">
      <c r="A12889"/>
    </row>
    <row r="12890" spans="1:1">
      <c r="A12890"/>
    </row>
    <row r="12891" spans="1:1">
      <c r="A12891"/>
    </row>
    <row r="12892" spans="1:1">
      <c r="A12892"/>
    </row>
    <row r="12893" spans="1:1">
      <c r="A12893"/>
    </row>
    <row r="12894" spans="1:1">
      <c r="A12894"/>
    </row>
    <row r="12895" spans="1:1">
      <c r="A12895"/>
    </row>
    <row r="12896" spans="1:1">
      <c r="A12896"/>
    </row>
    <row r="12897" spans="1:1">
      <c r="A12897"/>
    </row>
    <row r="12898" spans="1:1">
      <c r="A12898"/>
    </row>
    <row r="12899" spans="1:1">
      <c r="A12899"/>
    </row>
    <row r="12900" spans="1:1">
      <c r="A12900"/>
    </row>
    <row r="12901" spans="1:1">
      <c r="A12901"/>
    </row>
    <row r="12902" spans="1:1">
      <c r="A12902"/>
    </row>
    <row r="12903" spans="1:1">
      <c r="A12903"/>
    </row>
    <row r="12904" spans="1:1">
      <c r="A12904"/>
    </row>
    <row r="12905" spans="1:1">
      <c r="A12905"/>
    </row>
    <row r="12906" spans="1:1">
      <c r="A12906"/>
    </row>
    <row r="12907" spans="1:1">
      <c r="A12907"/>
    </row>
    <row r="12908" spans="1:1">
      <c r="A12908"/>
    </row>
    <row r="12909" spans="1:1">
      <c r="A12909"/>
    </row>
    <row r="12910" spans="1:1">
      <c r="A12910"/>
    </row>
    <row r="12911" spans="1:1">
      <c r="A12911"/>
    </row>
    <row r="12912" spans="1:1">
      <c r="A12912"/>
    </row>
    <row r="12913" spans="1:1">
      <c r="A12913"/>
    </row>
    <row r="12914" spans="1:1">
      <c r="A12914"/>
    </row>
    <row r="12915" spans="1:1">
      <c r="A12915"/>
    </row>
    <row r="12916" spans="1:1">
      <c r="A12916"/>
    </row>
    <row r="12917" spans="1:1">
      <c r="A12917"/>
    </row>
    <row r="12918" spans="1:1">
      <c r="A12918"/>
    </row>
    <row r="12919" spans="1:1">
      <c r="A12919"/>
    </row>
    <row r="12920" spans="1:1">
      <c r="A12920"/>
    </row>
    <row r="12921" spans="1:1">
      <c r="A12921"/>
    </row>
    <row r="12922" spans="1:1">
      <c r="A12922"/>
    </row>
    <row r="12923" spans="1:1">
      <c r="A12923"/>
    </row>
    <row r="12924" spans="1:1">
      <c r="A12924"/>
    </row>
    <row r="12925" spans="1:1">
      <c r="A12925"/>
    </row>
    <row r="12926" spans="1:1">
      <c r="A12926"/>
    </row>
    <row r="12927" spans="1:1">
      <c r="A12927"/>
    </row>
    <row r="12928" spans="1:1">
      <c r="A12928"/>
    </row>
    <row r="12929" spans="1:1">
      <c r="A12929"/>
    </row>
    <row r="12930" spans="1:1">
      <c r="A12930"/>
    </row>
    <row r="12931" spans="1:1">
      <c r="A12931"/>
    </row>
    <row r="12932" spans="1:1">
      <c r="A12932"/>
    </row>
    <row r="12933" spans="1:1">
      <c r="A12933"/>
    </row>
    <row r="12934" spans="1:1">
      <c r="A12934"/>
    </row>
    <row r="12935" spans="1:1">
      <c r="A12935"/>
    </row>
    <row r="12936" spans="1:1">
      <c r="A12936"/>
    </row>
    <row r="12937" spans="1:1">
      <c r="A12937"/>
    </row>
    <row r="12938" spans="1:1">
      <c r="A12938"/>
    </row>
    <row r="12939" spans="1:1">
      <c r="A12939"/>
    </row>
    <row r="12940" spans="1:1">
      <c r="A12940"/>
    </row>
    <row r="12941" spans="1:1">
      <c r="A12941"/>
    </row>
    <row r="12942" spans="1:1">
      <c r="A12942"/>
    </row>
    <row r="12943" spans="1:1">
      <c r="A12943"/>
    </row>
    <row r="12944" spans="1:1">
      <c r="A12944"/>
    </row>
    <row r="12945" spans="1:1">
      <c r="A12945"/>
    </row>
    <row r="12946" spans="1:1">
      <c r="A12946"/>
    </row>
    <row r="12947" spans="1:1">
      <c r="A12947"/>
    </row>
    <row r="12948" spans="1:1">
      <c r="A12948"/>
    </row>
    <row r="12949" spans="1:1">
      <c r="A12949"/>
    </row>
    <row r="12950" spans="1:1">
      <c r="A12950"/>
    </row>
    <row r="12951" spans="1:1">
      <c r="A12951"/>
    </row>
    <row r="12952" spans="1:1">
      <c r="A12952"/>
    </row>
    <row r="12953" spans="1:1">
      <c r="A12953"/>
    </row>
    <row r="12954" spans="1:1">
      <c r="A12954"/>
    </row>
    <row r="12955" spans="1:1">
      <c r="A12955"/>
    </row>
    <row r="12956" spans="1:1">
      <c r="A12956"/>
    </row>
    <row r="12957" spans="1:1">
      <c r="A12957"/>
    </row>
    <row r="12958" spans="1:1">
      <c r="A12958"/>
    </row>
    <row r="12959" spans="1:1">
      <c r="A12959"/>
    </row>
    <row r="12960" spans="1:1">
      <c r="A12960"/>
    </row>
    <row r="12961" spans="1:1">
      <c r="A12961"/>
    </row>
    <row r="12962" spans="1:1">
      <c r="A12962"/>
    </row>
    <row r="12963" spans="1:1">
      <c r="A12963"/>
    </row>
    <row r="12964" spans="1:1">
      <c r="A12964"/>
    </row>
    <row r="12965" spans="1:1">
      <c r="A12965"/>
    </row>
    <row r="12966" spans="1:1">
      <c r="A12966"/>
    </row>
    <row r="12967" spans="1:1">
      <c r="A12967"/>
    </row>
    <row r="12968" spans="1:1">
      <c r="A12968"/>
    </row>
    <row r="12969" spans="1:1">
      <c r="A12969"/>
    </row>
    <row r="12970" spans="1:1">
      <c r="A12970"/>
    </row>
    <row r="12971" spans="1:1">
      <c r="A12971"/>
    </row>
    <row r="12972" spans="1:1">
      <c r="A12972"/>
    </row>
    <row r="12973" spans="1:1">
      <c r="A12973"/>
    </row>
    <row r="12974" spans="1:1">
      <c r="A12974"/>
    </row>
    <row r="12975" spans="1:1">
      <c r="A12975"/>
    </row>
    <row r="12976" spans="1:1">
      <c r="A12976"/>
    </row>
    <row r="12977" spans="1:1">
      <c r="A12977"/>
    </row>
    <row r="12978" spans="1:1">
      <c r="A12978"/>
    </row>
    <row r="12979" spans="1:1">
      <c r="A12979"/>
    </row>
    <row r="12980" spans="1:1">
      <c r="A12980"/>
    </row>
    <row r="12981" spans="1:1">
      <c r="A12981"/>
    </row>
    <row r="12982" spans="1:1">
      <c r="A12982"/>
    </row>
    <row r="12983" spans="1:1">
      <c r="A12983"/>
    </row>
    <row r="12984" spans="1:1">
      <c r="A12984"/>
    </row>
    <row r="12985" spans="1:1">
      <c r="A12985"/>
    </row>
    <row r="12986" spans="1:1">
      <c r="A12986"/>
    </row>
    <row r="12987" spans="1:1">
      <c r="A12987"/>
    </row>
    <row r="12988" spans="1:1">
      <c r="A12988"/>
    </row>
    <row r="12989" spans="1:1">
      <c r="A12989"/>
    </row>
    <row r="12990" spans="1:1">
      <c r="A12990"/>
    </row>
    <row r="12991" spans="1:1">
      <c r="A12991"/>
    </row>
    <row r="12992" spans="1:1">
      <c r="A12992"/>
    </row>
    <row r="12993" spans="1:1">
      <c r="A12993"/>
    </row>
    <row r="12994" spans="1:1">
      <c r="A12994"/>
    </row>
    <row r="12995" spans="1:1">
      <c r="A12995"/>
    </row>
    <row r="12996" spans="1:1">
      <c r="A12996"/>
    </row>
    <row r="12997" spans="1:1">
      <c r="A12997"/>
    </row>
    <row r="12998" spans="1:1">
      <c r="A12998"/>
    </row>
    <row r="12999" spans="1:1">
      <c r="A12999"/>
    </row>
    <row r="13000" spans="1:1">
      <c r="A13000"/>
    </row>
    <row r="13001" spans="1:1">
      <c r="A13001"/>
    </row>
    <row r="13002" spans="1:1">
      <c r="A13002"/>
    </row>
    <row r="13003" spans="1:1">
      <c r="A13003"/>
    </row>
    <row r="13004" spans="1:1">
      <c r="A13004"/>
    </row>
    <row r="13005" spans="1:1">
      <c r="A13005"/>
    </row>
    <row r="13006" spans="1:1">
      <c r="A13006"/>
    </row>
    <row r="13007" spans="1:1">
      <c r="A13007"/>
    </row>
    <row r="13008" spans="1:1">
      <c r="A13008"/>
    </row>
    <row r="13009" spans="1:1">
      <c r="A13009"/>
    </row>
    <row r="13010" spans="1:1">
      <c r="A13010"/>
    </row>
    <row r="13011" spans="1:1">
      <c r="A13011"/>
    </row>
    <row r="13012" spans="1:1">
      <c r="A13012"/>
    </row>
    <row r="13013" spans="1:1">
      <c r="A13013"/>
    </row>
    <row r="13014" spans="1:1">
      <c r="A13014"/>
    </row>
    <row r="13015" spans="1:1">
      <c r="A13015"/>
    </row>
    <row r="13016" spans="1:1">
      <c r="A13016"/>
    </row>
    <row r="13017" spans="1:1">
      <c r="A13017"/>
    </row>
    <row r="13018" spans="1:1">
      <c r="A13018"/>
    </row>
    <row r="13019" spans="1:1">
      <c r="A13019"/>
    </row>
    <row r="13020" spans="1:1">
      <c r="A13020"/>
    </row>
    <row r="13021" spans="1:1">
      <c r="A13021"/>
    </row>
    <row r="13022" spans="1:1">
      <c r="A13022"/>
    </row>
    <row r="13023" spans="1:1">
      <c r="A13023"/>
    </row>
    <row r="13024" spans="1:1">
      <c r="A13024"/>
    </row>
    <row r="13025" spans="1:1">
      <c r="A13025"/>
    </row>
    <row r="13026" spans="1:1">
      <c r="A13026"/>
    </row>
    <row r="13027" spans="1:1">
      <c r="A13027"/>
    </row>
    <row r="13028" spans="1:1">
      <c r="A13028"/>
    </row>
    <row r="13029" spans="1:1">
      <c r="A13029"/>
    </row>
    <row r="13030" spans="1:1">
      <c r="A13030"/>
    </row>
    <row r="13031" spans="1:1">
      <c r="A13031"/>
    </row>
    <row r="13032" spans="1:1">
      <c r="A13032"/>
    </row>
    <row r="13033" spans="1:1">
      <c r="A13033"/>
    </row>
    <row r="13034" spans="1:1">
      <c r="A13034"/>
    </row>
    <row r="13035" spans="1:1">
      <c r="A13035"/>
    </row>
    <row r="13036" spans="1:1">
      <c r="A13036"/>
    </row>
    <row r="13037" spans="1:1">
      <c r="A13037"/>
    </row>
    <row r="13038" spans="1:1">
      <c r="A13038"/>
    </row>
    <row r="13039" spans="1:1">
      <c r="A13039"/>
    </row>
    <row r="13040" spans="1:1">
      <c r="A13040"/>
    </row>
    <row r="13041" spans="1:1">
      <c r="A13041"/>
    </row>
    <row r="13042" spans="1:1">
      <c r="A13042"/>
    </row>
    <row r="13043" spans="1:1">
      <c r="A13043"/>
    </row>
    <row r="13044" spans="1:1">
      <c r="A13044"/>
    </row>
    <row r="13045" spans="1:1">
      <c r="A13045"/>
    </row>
    <row r="13046" spans="1:1">
      <c r="A13046"/>
    </row>
    <row r="13047" spans="1:1">
      <c r="A13047"/>
    </row>
    <row r="13048" spans="1:1">
      <c r="A13048"/>
    </row>
    <row r="13049" spans="1:1">
      <c r="A13049"/>
    </row>
    <row r="13050" spans="1:1">
      <c r="A13050"/>
    </row>
    <row r="13051" spans="1:1">
      <c r="A13051"/>
    </row>
    <row r="13052" spans="1:1">
      <c r="A13052"/>
    </row>
    <row r="13053" spans="1:1">
      <c r="A13053"/>
    </row>
    <row r="13054" spans="1:1">
      <c r="A13054"/>
    </row>
    <row r="13055" spans="1:1">
      <c r="A13055"/>
    </row>
    <row r="13056" spans="1:1">
      <c r="A13056"/>
    </row>
    <row r="13057" spans="1:1">
      <c r="A13057"/>
    </row>
    <row r="13058" spans="1:1">
      <c r="A13058"/>
    </row>
    <row r="13059" spans="1:1">
      <c r="A13059"/>
    </row>
    <row r="13060" spans="1:1">
      <c r="A13060"/>
    </row>
    <row r="13061" spans="1:1">
      <c r="A13061"/>
    </row>
    <row r="13062" spans="1:1">
      <c r="A13062"/>
    </row>
    <row r="13063" spans="1:1">
      <c r="A13063"/>
    </row>
    <row r="13064" spans="1:1">
      <c r="A13064"/>
    </row>
    <row r="13065" spans="1:1">
      <c r="A13065"/>
    </row>
    <row r="13066" spans="1:1">
      <c r="A13066"/>
    </row>
    <row r="13067" spans="1:1">
      <c r="A13067"/>
    </row>
    <row r="13068" spans="1:1">
      <c r="A13068"/>
    </row>
    <row r="13069" spans="1:1">
      <c r="A13069"/>
    </row>
    <row r="13070" spans="1:1">
      <c r="A13070"/>
    </row>
    <row r="13071" spans="1:1">
      <c r="A13071"/>
    </row>
    <row r="13072" spans="1:1">
      <c r="A13072"/>
    </row>
    <row r="13073" spans="1:1">
      <c r="A13073"/>
    </row>
    <row r="13074" spans="1:1">
      <c r="A13074"/>
    </row>
    <row r="13075" spans="1:1">
      <c r="A13075"/>
    </row>
    <row r="13076" spans="1:1">
      <c r="A13076"/>
    </row>
    <row r="13077" spans="1:1">
      <c r="A13077"/>
    </row>
    <row r="13078" spans="1:1">
      <c r="A13078"/>
    </row>
    <row r="13079" spans="1:1">
      <c r="A13079"/>
    </row>
    <row r="13080" spans="1:1">
      <c r="A13080"/>
    </row>
    <row r="13081" spans="1:1">
      <c r="A13081"/>
    </row>
    <row r="13082" spans="1:1">
      <c r="A13082"/>
    </row>
    <row r="13083" spans="1:1">
      <c r="A13083"/>
    </row>
    <row r="13084" spans="1:1">
      <c r="A13084"/>
    </row>
    <row r="13085" spans="1:1">
      <c r="A13085"/>
    </row>
    <row r="13086" spans="1:1">
      <c r="A13086"/>
    </row>
    <row r="13087" spans="1:1">
      <c r="A13087"/>
    </row>
    <row r="13088" spans="1:1">
      <c r="A13088"/>
    </row>
    <row r="13089" spans="1:1">
      <c r="A13089"/>
    </row>
    <row r="13090" spans="1:1">
      <c r="A13090"/>
    </row>
    <row r="13091" spans="1:1">
      <c r="A13091"/>
    </row>
    <row r="13092" spans="1:1">
      <c r="A13092"/>
    </row>
    <row r="13093" spans="1:1">
      <c r="A13093"/>
    </row>
    <row r="13094" spans="1:1">
      <c r="A13094"/>
    </row>
    <row r="13095" spans="1:1">
      <c r="A13095"/>
    </row>
    <row r="13096" spans="1:1">
      <c r="A13096"/>
    </row>
    <row r="13097" spans="1:1">
      <c r="A13097"/>
    </row>
    <row r="13098" spans="1:1">
      <c r="A13098"/>
    </row>
    <row r="13099" spans="1:1">
      <c r="A13099"/>
    </row>
    <row r="13100" spans="1:1">
      <c r="A13100"/>
    </row>
    <row r="13101" spans="1:1">
      <c r="A13101"/>
    </row>
    <row r="13102" spans="1:1">
      <c r="A13102"/>
    </row>
    <row r="13103" spans="1:1">
      <c r="A13103"/>
    </row>
    <row r="13104" spans="1:1">
      <c r="A13104"/>
    </row>
    <row r="13105" spans="1:1">
      <c r="A13105"/>
    </row>
    <row r="13106" spans="1:1">
      <c r="A13106"/>
    </row>
    <row r="13107" spans="1:1">
      <c r="A13107"/>
    </row>
    <row r="13108" spans="1:1">
      <c r="A13108"/>
    </row>
    <row r="13109" spans="1:1">
      <c r="A13109"/>
    </row>
    <row r="13110" spans="1:1">
      <c r="A13110"/>
    </row>
    <row r="13111" spans="1:1">
      <c r="A13111"/>
    </row>
    <row r="13112" spans="1:1">
      <c r="A13112"/>
    </row>
    <row r="13113" spans="1:1">
      <c r="A13113"/>
    </row>
    <row r="13114" spans="1:1">
      <c r="A13114"/>
    </row>
    <row r="13115" spans="1:1">
      <c r="A13115"/>
    </row>
    <row r="13116" spans="1:1">
      <c r="A13116"/>
    </row>
    <row r="13117" spans="1:1">
      <c r="A13117"/>
    </row>
    <row r="13118" spans="1:1">
      <c r="A13118"/>
    </row>
    <row r="13119" spans="1:1">
      <c r="A13119"/>
    </row>
    <row r="13120" spans="1:1">
      <c r="A13120"/>
    </row>
    <row r="13121" spans="1:1">
      <c r="A13121"/>
    </row>
    <row r="13122" spans="1:1">
      <c r="A13122"/>
    </row>
    <row r="13123" spans="1:1">
      <c r="A13123"/>
    </row>
    <row r="13124" spans="1:1">
      <c r="A13124"/>
    </row>
    <row r="13125" spans="1:1">
      <c r="A13125"/>
    </row>
    <row r="13126" spans="1:1">
      <c r="A13126"/>
    </row>
    <row r="13127" spans="1:1">
      <c r="A13127"/>
    </row>
    <row r="13128" spans="1:1">
      <c r="A13128"/>
    </row>
    <row r="13129" spans="1:1">
      <c r="A13129"/>
    </row>
    <row r="13130" spans="1:1">
      <c r="A13130"/>
    </row>
    <row r="13131" spans="1:1">
      <c r="A13131"/>
    </row>
    <row r="13132" spans="1:1">
      <c r="A13132"/>
    </row>
    <row r="13133" spans="1:1">
      <c r="A13133"/>
    </row>
    <row r="13134" spans="1:1">
      <c r="A13134"/>
    </row>
    <row r="13135" spans="1:1">
      <c r="A13135"/>
    </row>
    <row r="13136" spans="1:1">
      <c r="A13136"/>
    </row>
    <row r="13137" spans="1:1">
      <c r="A13137"/>
    </row>
    <row r="13138" spans="1:1">
      <c r="A13138"/>
    </row>
    <row r="13139" spans="1:1">
      <c r="A13139"/>
    </row>
    <row r="13140" spans="1:1">
      <c r="A13140"/>
    </row>
    <row r="13141" spans="1:1">
      <c r="A13141"/>
    </row>
    <row r="13142" spans="1:1">
      <c r="A13142"/>
    </row>
    <row r="13143" spans="1:1">
      <c r="A13143"/>
    </row>
    <row r="13144" spans="1:1">
      <c r="A13144"/>
    </row>
    <row r="13145" spans="1:1">
      <c r="A13145"/>
    </row>
    <row r="13146" spans="1:1">
      <c r="A13146"/>
    </row>
    <row r="13147" spans="1:1">
      <c r="A13147"/>
    </row>
    <row r="13148" spans="1:1">
      <c r="A13148"/>
    </row>
    <row r="13149" spans="1:1">
      <c r="A13149"/>
    </row>
    <row r="13150" spans="1:1">
      <c r="A13150"/>
    </row>
    <row r="13151" spans="1:1">
      <c r="A13151"/>
    </row>
    <row r="13152" spans="1:1">
      <c r="A13152"/>
    </row>
    <row r="13153" spans="1:1">
      <c r="A13153"/>
    </row>
    <row r="13154" spans="1:1">
      <c r="A13154"/>
    </row>
    <row r="13155" spans="1:1">
      <c r="A13155"/>
    </row>
    <row r="13156" spans="1:1">
      <c r="A13156"/>
    </row>
    <row r="13157" spans="1:1">
      <c r="A13157"/>
    </row>
    <row r="13158" spans="1:1">
      <c r="A13158"/>
    </row>
    <row r="13159" spans="1:1">
      <c r="A13159"/>
    </row>
    <row r="13160" spans="1:1">
      <c r="A13160"/>
    </row>
    <row r="13161" spans="1:1">
      <c r="A13161"/>
    </row>
    <row r="13162" spans="1:1">
      <c r="A13162"/>
    </row>
    <row r="13163" spans="1:1">
      <c r="A13163"/>
    </row>
    <row r="13164" spans="1:1">
      <c r="A13164"/>
    </row>
    <row r="13165" spans="1:1">
      <c r="A13165"/>
    </row>
    <row r="13166" spans="1:1">
      <c r="A13166"/>
    </row>
    <row r="13167" spans="1:1">
      <c r="A13167"/>
    </row>
    <row r="13168" spans="1:1">
      <c r="A13168"/>
    </row>
    <row r="13169" spans="1:1">
      <c r="A13169"/>
    </row>
    <row r="13170" spans="1:1">
      <c r="A13170"/>
    </row>
    <row r="13171" spans="1:1">
      <c r="A13171"/>
    </row>
    <row r="13172" spans="1:1">
      <c r="A13172"/>
    </row>
    <row r="13173" spans="1:1">
      <c r="A13173"/>
    </row>
    <row r="13174" spans="1:1">
      <c r="A13174"/>
    </row>
    <row r="13175" spans="1:1">
      <c r="A13175"/>
    </row>
    <row r="13176" spans="1:1">
      <c r="A13176"/>
    </row>
    <row r="13177" spans="1:1">
      <c r="A13177"/>
    </row>
    <row r="13178" spans="1:1">
      <c r="A13178"/>
    </row>
    <row r="13179" spans="1:1">
      <c r="A13179"/>
    </row>
    <row r="13180" spans="1:1">
      <c r="A13180"/>
    </row>
    <row r="13181" spans="1:1">
      <c r="A13181"/>
    </row>
    <row r="13182" spans="1:1">
      <c r="A13182"/>
    </row>
    <row r="13183" spans="1:1">
      <c r="A13183"/>
    </row>
    <row r="13184" spans="1:1">
      <c r="A13184"/>
    </row>
    <row r="13185" spans="1:1">
      <c r="A13185"/>
    </row>
    <row r="13186" spans="1:1">
      <c r="A13186"/>
    </row>
    <row r="13187" spans="1:1">
      <c r="A13187"/>
    </row>
    <row r="13188" spans="1:1">
      <c r="A13188"/>
    </row>
    <row r="13189" spans="1:1">
      <c r="A13189"/>
    </row>
    <row r="13190" spans="1:1">
      <c r="A13190"/>
    </row>
    <row r="13191" spans="1:1">
      <c r="A13191"/>
    </row>
    <row r="13192" spans="1:1">
      <c r="A13192"/>
    </row>
    <row r="13193" spans="1:1">
      <c r="A13193"/>
    </row>
    <row r="13194" spans="1:1">
      <c r="A13194"/>
    </row>
    <row r="13195" spans="1:1">
      <c r="A13195"/>
    </row>
    <row r="13196" spans="1:1">
      <c r="A13196"/>
    </row>
    <row r="13197" spans="1:1">
      <c r="A13197"/>
    </row>
    <row r="13198" spans="1:1">
      <c r="A13198"/>
    </row>
    <row r="13199" spans="1:1">
      <c r="A13199"/>
    </row>
    <row r="13200" spans="1:1">
      <c r="A13200"/>
    </row>
    <row r="13201" spans="1:1">
      <c r="A13201"/>
    </row>
    <row r="13202" spans="1:1">
      <c r="A13202"/>
    </row>
    <row r="13203" spans="1:1">
      <c r="A13203"/>
    </row>
    <row r="13204" spans="1:1">
      <c r="A13204"/>
    </row>
    <row r="13205" spans="1:1">
      <c r="A13205"/>
    </row>
    <row r="13206" spans="1:1">
      <c r="A13206"/>
    </row>
    <row r="13207" spans="1:1">
      <c r="A13207"/>
    </row>
    <row r="13208" spans="1:1">
      <c r="A13208"/>
    </row>
    <row r="13209" spans="1:1">
      <c r="A13209"/>
    </row>
    <row r="13210" spans="1:1">
      <c r="A13210"/>
    </row>
    <row r="13211" spans="1:1">
      <c r="A13211"/>
    </row>
    <row r="13212" spans="1:1">
      <c r="A13212"/>
    </row>
    <row r="13213" spans="1:1">
      <c r="A13213"/>
    </row>
    <row r="13214" spans="1:1">
      <c r="A13214"/>
    </row>
    <row r="13215" spans="1:1">
      <c r="A13215"/>
    </row>
    <row r="13216" spans="1:1">
      <c r="A13216"/>
    </row>
    <row r="13217" spans="1:1">
      <c r="A13217"/>
    </row>
    <row r="13218" spans="1:1">
      <c r="A13218"/>
    </row>
    <row r="13219" spans="1:1">
      <c r="A13219"/>
    </row>
    <row r="13220" spans="1:1">
      <c r="A13220"/>
    </row>
    <row r="13221" spans="1:1">
      <c r="A13221"/>
    </row>
    <row r="13222" spans="1:1">
      <c r="A13222"/>
    </row>
    <row r="13223" spans="1:1">
      <c r="A13223"/>
    </row>
    <row r="13224" spans="1:1">
      <c r="A13224"/>
    </row>
    <row r="13225" spans="1:1">
      <c r="A13225"/>
    </row>
    <row r="13226" spans="1:1">
      <c r="A13226"/>
    </row>
    <row r="13227" spans="1:1">
      <c r="A13227"/>
    </row>
    <row r="13228" spans="1:1">
      <c r="A13228"/>
    </row>
    <row r="13229" spans="1:1">
      <c r="A13229"/>
    </row>
    <row r="13230" spans="1:1">
      <c r="A13230"/>
    </row>
    <row r="13231" spans="1:1">
      <c r="A13231"/>
    </row>
    <row r="13232" spans="1:1">
      <c r="A13232"/>
    </row>
    <row r="13233" spans="1:1">
      <c r="A13233"/>
    </row>
    <row r="13234" spans="1:1">
      <c r="A13234"/>
    </row>
    <row r="13235" spans="1:1">
      <c r="A13235"/>
    </row>
    <row r="13236" spans="1:1">
      <c r="A13236"/>
    </row>
    <row r="13237" spans="1:1">
      <c r="A13237"/>
    </row>
    <row r="13238" spans="1:1">
      <c r="A13238"/>
    </row>
    <row r="13239" spans="1:1">
      <c r="A13239"/>
    </row>
    <row r="13240" spans="1:1">
      <c r="A13240"/>
    </row>
    <row r="13241" spans="1:1">
      <c r="A13241"/>
    </row>
    <row r="13242" spans="1:1">
      <c r="A13242"/>
    </row>
    <row r="13243" spans="1:1">
      <c r="A13243"/>
    </row>
    <row r="13244" spans="1:1">
      <c r="A13244"/>
    </row>
    <row r="13245" spans="1:1">
      <c r="A13245"/>
    </row>
    <row r="13246" spans="1:1">
      <c r="A13246"/>
    </row>
    <row r="13247" spans="1:1">
      <c r="A13247"/>
    </row>
    <row r="13248" spans="1:1">
      <c r="A13248"/>
    </row>
    <row r="13249" spans="1:1">
      <c r="A13249"/>
    </row>
    <row r="13250" spans="1:1">
      <c r="A13250"/>
    </row>
    <row r="13251" spans="1:1">
      <c r="A13251"/>
    </row>
    <row r="13252" spans="1:1">
      <c r="A13252"/>
    </row>
    <row r="13253" spans="1:1">
      <c r="A13253"/>
    </row>
    <row r="13254" spans="1:1">
      <c r="A13254"/>
    </row>
    <row r="13255" spans="1:1">
      <c r="A13255"/>
    </row>
    <row r="13256" spans="1:1">
      <c r="A13256"/>
    </row>
    <row r="13257" spans="1:1">
      <c r="A13257"/>
    </row>
    <row r="13258" spans="1:1">
      <c r="A13258"/>
    </row>
    <row r="13259" spans="1:1">
      <c r="A13259"/>
    </row>
    <row r="13260" spans="1:1">
      <c r="A13260"/>
    </row>
    <row r="13261" spans="1:1">
      <c r="A13261"/>
    </row>
    <row r="13262" spans="1:1">
      <c r="A13262"/>
    </row>
    <row r="13263" spans="1:1">
      <c r="A13263"/>
    </row>
    <row r="13264" spans="1:1">
      <c r="A13264"/>
    </row>
    <row r="13265" spans="1:1">
      <c r="A13265"/>
    </row>
    <row r="13266" spans="1:1">
      <c r="A13266"/>
    </row>
    <row r="13267" spans="1:1">
      <c r="A13267"/>
    </row>
    <row r="13268" spans="1:1">
      <c r="A13268"/>
    </row>
    <row r="13269" spans="1:1">
      <c r="A13269"/>
    </row>
    <row r="13270" spans="1:1">
      <c r="A13270"/>
    </row>
    <row r="13271" spans="1:1">
      <c r="A13271"/>
    </row>
    <row r="13272" spans="1:1">
      <c r="A13272"/>
    </row>
    <row r="13273" spans="1:1">
      <c r="A13273"/>
    </row>
    <row r="13274" spans="1:1">
      <c r="A13274"/>
    </row>
    <row r="13275" spans="1:1">
      <c r="A13275"/>
    </row>
    <row r="13276" spans="1:1">
      <c r="A13276"/>
    </row>
    <row r="13277" spans="1:1">
      <c r="A13277"/>
    </row>
    <row r="13278" spans="1:1">
      <c r="A13278"/>
    </row>
    <row r="13279" spans="1:1">
      <c r="A13279"/>
    </row>
    <row r="13280" spans="1:1">
      <c r="A13280"/>
    </row>
    <row r="13281" spans="1:1">
      <c r="A13281"/>
    </row>
    <row r="13282" spans="1:1">
      <c r="A13282"/>
    </row>
    <row r="13283" spans="1:1">
      <c r="A13283"/>
    </row>
    <row r="13284" spans="1:1">
      <c r="A13284"/>
    </row>
    <row r="13285" spans="1:1">
      <c r="A13285"/>
    </row>
    <row r="13286" spans="1:1">
      <c r="A13286"/>
    </row>
    <row r="13287" spans="1:1">
      <c r="A13287"/>
    </row>
    <row r="13288" spans="1:1">
      <c r="A13288"/>
    </row>
    <row r="13289" spans="1:1">
      <c r="A13289"/>
    </row>
    <row r="13290" spans="1:1">
      <c r="A13290"/>
    </row>
    <row r="13291" spans="1:1">
      <c r="A13291"/>
    </row>
    <row r="13292" spans="1:1">
      <c r="A13292"/>
    </row>
    <row r="13293" spans="1:1">
      <c r="A13293"/>
    </row>
    <row r="13294" spans="1:1">
      <c r="A13294"/>
    </row>
    <row r="13295" spans="1:1">
      <c r="A13295"/>
    </row>
    <row r="13296" spans="1:1">
      <c r="A13296"/>
    </row>
    <row r="13297" spans="1:1">
      <c r="A13297"/>
    </row>
    <row r="13298" spans="1:1">
      <c r="A13298"/>
    </row>
    <row r="13299" spans="1:1">
      <c r="A13299"/>
    </row>
    <row r="13300" spans="1:1">
      <c r="A13300"/>
    </row>
    <row r="13301" spans="1:1">
      <c r="A13301"/>
    </row>
    <row r="13302" spans="1:1">
      <c r="A13302"/>
    </row>
    <row r="13303" spans="1:1">
      <c r="A13303"/>
    </row>
    <row r="13304" spans="1:1">
      <c r="A13304"/>
    </row>
    <row r="13305" spans="1:1">
      <c r="A13305"/>
    </row>
    <row r="13306" spans="1:1">
      <c r="A13306"/>
    </row>
    <row r="13307" spans="1:1">
      <c r="A13307"/>
    </row>
    <row r="13308" spans="1:1">
      <c r="A13308"/>
    </row>
    <row r="13309" spans="1:1">
      <c r="A13309"/>
    </row>
    <row r="13310" spans="1:1">
      <c r="A13310"/>
    </row>
    <row r="13311" spans="1:1">
      <c r="A13311"/>
    </row>
    <row r="13312" spans="1:1">
      <c r="A13312"/>
    </row>
    <row r="13313" spans="1:1">
      <c r="A13313"/>
    </row>
    <row r="13314" spans="1:1">
      <c r="A13314"/>
    </row>
    <row r="13315" spans="1:1">
      <c r="A13315"/>
    </row>
    <row r="13316" spans="1:1">
      <c r="A13316"/>
    </row>
    <row r="13317" spans="1:1">
      <c r="A13317"/>
    </row>
    <row r="13318" spans="1:1">
      <c r="A13318"/>
    </row>
    <row r="13319" spans="1:1">
      <c r="A13319"/>
    </row>
    <row r="13320" spans="1:1">
      <c r="A13320"/>
    </row>
    <row r="13321" spans="1:1">
      <c r="A13321"/>
    </row>
    <row r="13322" spans="1:1">
      <c r="A13322"/>
    </row>
    <row r="13323" spans="1:1">
      <c r="A13323"/>
    </row>
    <row r="13324" spans="1:1">
      <c r="A13324"/>
    </row>
    <row r="13325" spans="1:1">
      <c r="A13325"/>
    </row>
    <row r="13326" spans="1:1">
      <c r="A13326"/>
    </row>
    <row r="13327" spans="1:1">
      <c r="A13327"/>
    </row>
    <row r="13328" spans="1:1">
      <c r="A13328"/>
    </row>
    <row r="13329" spans="1:1">
      <c r="A13329"/>
    </row>
    <row r="13330" spans="1:1">
      <c r="A13330"/>
    </row>
    <row r="13331" spans="1:1">
      <c r="A13331"/>
    </row>
    <row r="13332" spans="1:1">
      <c r="A13332"/>
    </row>
    <row r="13333" spans="1:1">
      <c r="A13333"/>
    </row>
    <row r="13334" spans="1:1">
      <c r="A13334"/>
    </row>
    <row r="13335" spans="1:1">
      <c r="A13335"/>
    </row>
    <row r="13336" spans="1:1">
      <c r="A13336"/>
    </row>
    <row r="13337" spans="1:1">
      <c r="A13337"/>
    </row>
    <row r="13338" spans="1:1">
      <c r="A13338"/>
    </row>
    <row r="13339" spans="1:1">
      <c r="A13339"/>
    </row>
    <row r="13340" spans="1:1">
      <c r="A13340"/>
    </row>
    <row r="13341" spans="1:1">
      <c r="A13341"/>
    </row>
    <row r="13342" spans="1:1">
      <c r="A13342"/>
    </row>
    <row r="13343" spans="1:1">
      <c r="A13343"/>
    </row>
    <row r="13344" spans="1:1">
      <c r="A13344"/>
    </row>
    <row r="13345" spans="1:1">
      <c r="A13345"/>
    </row>
    <row r="13346" spans="1:1">
      <c r="A13346"/>
    </row>
    <row r="13347" spans="1:1">
      <c r="A13347"/>
    </row>
    <row r="13348" spans="1:1">
      <c r="A13348"/>
    </row>
    <row r="13349" spans="1:1">
      <c r="A13349"/>
    </row>
    <row r="13350" spans="1:1">
      <c r="A13350"/>
    </row>
    <row r="13351" spans="1:1">
      <c r="A13351"/>
    </row>
    <row r="13352" spans="1:1">
      <c r="A13352"/>
    </row>
    <row r="13353" spans="1:1">
      <c r="A13353"/>
    </row>
    <row r="13354" spans="1:1">
      <c r="A13354"/>
    </row>
    <row r="13355" spans="1:1">
      <c r="A13355"/>
    </row>
    <row r="13356" spans="1:1">
      <c r="A13356"/>
    </row>
    <row r="13357" spans="1:1">
      <c r="A13357"/>
    </row>
    <row r="13358" spans="1:1">
      <c r="A13358"/>
    </row>
    <row r="13359" spans="1:1">
      <c r="A13359"/>
    </row>
    <row r="13360" spans="1:1">
      <c r="A13360"/>
    </row>
    <row r="13361" spans="1:1">
      <c r="A13361"/>
    </row>
    <row r="13362" spans="1:1">
      <c r="A13362"/>
    </row>
    <row r="13363" spans="1:1">
      <c r="A13363"/>
    </row>
    <row r="13364" spans="1:1">
      <c r="A13364"/>
    </row>
    <row r="13365" spans="1:1">
      <c r="A13365"/>
    </row>
    <row r="13366" spans="1:1">
      <c r="A13366"/>
    </row>
    <row r="13367" spans="1:1">
      <c r="A13367"/>
    </row>
    <row r="13368" spans="1:1">
      <c r="A13368"/>
    </row>
    <row r="13369" spans="1:1">
      <c r="A13369"/>
    </row>
    <row r="13370" spans="1:1">
      <c r="A13370"/>
    </row>
    <row r="13371" spans="1:1">
      <c r="A13371"/>
    </row>
    <row r="13372" spans="1:1">
      <c r="A13372"/>
    </row>
    <row r="13373" spans="1:1">
      <c r="A13373"/>
    </row>
    <row r="13374" spans="1:1">
      <c r="A13374"/>
    </row>
    <row r="13375" spans="1:1">
      <c r="A13375"/>
    </row>
    <row r="13376" spans="1:1">
      <c r="A13376"/>
    </row>
    <row r="13377" spans="1:1">
      <c r="A13377"/>
    </row>
    <row r="13378" spans="1:1">
      <c r="A13378"/>
    </row>
    <row r="13379" spans="1:1">
      <c r="A13379"/>
    </row>
    <row r="13380" spans="1:1">
      <c r="A13380"/>
    </row>
    <row r="13381" spans="1:1">
      <c r="A13381"/>
    </row>
    <row r="13382" spans="1:1">
      <c r="A13382"/>
    </row>
    <row r="13383" spans="1:1">
      <c r="A13383"/>
    </row>
    <row r="13384" spans="1:1">
      <c r="A13384"/>
    </row>
    <row r="13385" spans="1:1">
      <c r="A13385"/>
    </row>
    <row r="13386" spans="1:1">
      <c r="A13386"/>
    </row>
    <row r="13387" spans="1:1">
      <c r="A13387"/>
    </row>
    <row r="13388" spans="1:1">
      <c r="A13388"/>
    </row>
    <row r="13389" spans="1:1">
      <c r="A13389"/>
    </row>
    <row r="13390" spans="1:1">
      <c r="A13390"/>
    </row>
    <row r="13391" spans="1:1">
      <c r="A13391"/>
    </row>
    <row r="13392" spans="1:1">
      <c r="A13392"/>
    </row>
    <row r="13393" spans="1:1">
      <c r="A13393"/>
    </row>
    <row r="13394" spans="1:1">
      <c r="A13394"/>
    </row>
    <row r="13395" spans="1:1">
      <c r="A13395"/>
    </row>
    <row r="13396" spans="1:1">
      <c r="A13396"/>
    </row>
    <row r="13397" spans="1:1">
      <c r="A13397"/>
    </row>
    <row r="13398" spans="1:1">
      <c r="A13398"/>
    </row>
    <row r="13399" spans="1:1">
      <c r="A13399"/>
    </row>
    <row r="13400" spans="1:1">
      <c r="A13400"/>
    </row>
    <row r="13401" spans="1:1">
      <c r="A13401"/>
    </row>
    <row r="13402" spans="1:1">
      <c r="A13402"/>
    </row>
    <row r="13403" spans="1:1">
      <c r="A13403"/>
    </row>
    <row r="13404" spans="1:1">
      <c r="A13404"/>
    </row>
    <row r="13405" spans="1:1">
      <c r="A13405"/>
    </row>
    <row r="13406" spans="1:1">
      <c r="A13406"/>
    </row>
    <row r="13407" spans="1:1">
      <c r="A13407"/>
    </row>
    <row r="13408" spans="1:1">
      <c r="A13408"/>
    </row>
    <row r="13409" spans="1:1">
      <c r="A13409"/>
    </row>
    <row r="13410" spans="1:1">
      <c r="A13410"/>
    </row>
    <row r="13411" spans="1:1">
      <c r="A13411"/>
    </row>
    <row r="13412" spans="1:1">
      <c r="A13412"/>
    </row>
    <row r="13413" spans="1:1">
      <c r="A13413"/>
    </row>
    <row r="13414" spans="1:1">
      <c r="A13414"/>
    </row>
    <row r="13415" spans="1:1">
      <c r="A13415"/>
    </row>
    <row r="13416" spans="1:1">
      <c r="A13416"/>
    </row>
    <row r="13417" spans="1:1">
      <c r="A13417"/>
    </row>
    <row r="13418" spans="1:1">
      <c r="A13418"/>
    </row>
    <row r="13419" spans="1:1">
      <c r="A13419"/>
    </row>
    <row r="13420" spans="1:1">
      <c r="A13420"/>
    </row>
    <row r="13421" spans="1:1">
      <c r="A13421"/>
    </row>
    <row r="13422" spans="1:1">
      <c r="A13422"/>
    </row>
    <row r="13423" spans="1:1">
      <c r="A13423"/>
    </row>
    <row r="13424" spans="1:1">
      <c r="A13424"/>
    </row>
    <row r="13425" spans="1:1">
      <c r="A13425"/>
    </row>
    <row r="13426" spans="1:1">
      <c r="A13426"/>
    </row>
    <row r="13427" spans="1:1">
      <c r="A13427"/>
    </row>
    <row r="13428" spans="1:1">
      <c r="A13428"/>
    </row>
    <row r="13429" spans="1:1">
      <c r="A13429"/>
    </row>
    <row r="13430" spans="1:1">
      <c r="A13430"/>
    </row>
    <row r="13431" spans="1:1">
      <c r="A13431"/>
    </row>
    <row r="13432" spans="1:1">
      <c r="A13432"/>
    </row>
    <row r="13433" spans="1:1">
      <c r="A13433"/>
    </row>
    <row r="13434" spans="1:1">
      <c r="A13434"/>
    </row>
    <row r="13435" spans="1:1">
      <c r="A13435"/>
    </row>
    <row r="13436" spans="1:1">
      <c r="A13436"/>
    </row>
    <row r="13437" spans="1:1">
      <c r="A13437"/>
    </row>
    <row r="13438" spans="1:1">
      <c r="A13438"/>
    </row>
    <row r="13439" spans="1:1">
      <c r="A13439"/>
    </row>
    <row r="13440" spans="1:1">
      <c r="A13440"/>
    </row>
    <row r="13441" spans="1:1">
      <c r="A13441"/>
    </row>
    <row r="13442" spans="1:1">
      <c r="A13442"/>
    </row>
    <row r="13443" spans="1:1">
      <c r="A13443"/>
    </row>
    <row r="13444" spans="1:1">
      <c r="A13444"/>
    </row>
    <row r="13445" spans="1:1">
      <c r="A13445"/>
    </row>
    <row r="13446" spans="1:1">
      <c r="A13446"/>
    </row>
    <row r="13447" spans="1:1">
      <c r="A13447"/>
    </row>
    <row r="13448" spans="1:1">
      <c r="A13448"/>
    </row>
    <row r="13449" spans="1:1">
      <c r="A13449"/>
    </row>
    <row r="13450" spans="1:1">
      <c r="A13450"/>
    </row>
    <row r="13451" spans="1:1">
      <c r="A13451"/>
    </row>
    <row r="13452" spans="1:1">
      <c r="A13452"/>
    </row>
    <row r="13453" spans="1:1">
      <c r="A13453"/>
    </row>
    <row r="13454" spans="1:1">
      <c r="A13454"/>
    </row>
    <row r="13455" spans="1:1">
      <c r="A13455"/>
    </row>
    <row r="13456" spans="1:1">
      <c r="A13456"/>
    </row>
    <row r="13457" spans="1:1">
      <c r="A13457"/>
    </row>
    <row r="13458" spans="1:1">
      <c r="A13458"/>
    </row>
    <row r="13459" spans="1:1">
      <c r="A13459"/>
    </row>
    <row r="13460" spans="1:1">
      <c r="A13460"/>
    </row>
    <row r="13461" spans="1:1">
      <c r="A13461"/>
    </row>
    <row r="13462" spans="1:1">
      <c r="A13462"/>
    </row>
    <row r="13463" spans="1:1">
      <c r="A13463"/>
    </row>
    <row r="13464" spans="1:1">
      <c r="A13464"/>
    </row>
    <row r="13465" spans="1:1">
      <c r="A13465"/>
    </row>
    <row r="13466" spans="1:1">
      <c r="A13466"/>
    </row>
    <row r="13467" spans="1:1">
      <c r="A13467"/>
    </row>
    <row r="13468" spans="1:1">
      <c r="A13468"/>
    </row>
    <row r="13469" spans="1:1">
      <c r="A13469"/>
    </row>
    <row r="13470" spans="1:1">
      <c r="A13470"/>
    </row>
    <row r="13471" spans="1:1">
      <c r="A13471"/>
    </row>
    <row r="13472" spans="1:1">
      <c r="A13472"/>
    </row>
    <row r="13473" spans="1:1">
      <c r="A13473"/>
    </row>
    <row r="13474" spans="1:1">
      <c r="A13474"/>
    </row>
    <row r="13475" spans="1:1">
      <c r="A13475"/>
    </row>
    <row r="13476" spans="1:1">
      <c r="A13476"/>
    </row>
    <row r="13477" spans="1:1">
      <c r="A13477"/>
    </row>
    <row r="13478" spans="1:1">
      <c r="A13478"/>
    </row>
    <row r="13479" spans="1:1">
      <c r="A13479"/>
    </row>
    <row r="13480" spans="1:1">
      <c r="A13480"/>
    </row>
    <row r="13481" spans="1:1">
      <c r="A13481"/>
    </row>
    <row r="13482" spans="1:1">
      <c r="A13482"/>
    </row>
    <row r="13483" spans="1:1">
      <c r="A13483"/>
    </row>
    <row r="13484" spans="1:1">
      <c r="A13484"/>
    </row>
    <row r="13485" spans="1:1">
      <c r="A13485"/>
    </row>
    <row r="13486" spans="1:1">
      <c r="A13486"/>
    </row>
    <row r="13487" spans="1:1">
      <c r="A13487"/>
    </row>
    <row r="13488" spans="1:1">
      <c r="A13488"/>
    </row>
    <row r="13489" spans="1:1">
      <c r="A13489"/>
    </row>
    <row r="13490" spans="1:1">
      <c r="A13490"/>
    </row>
    <row r="13491" spans="1:1">
      <c r="A13491"/>
    </row>
    <row r="13492" spans="1:1">
      <c r="A13492"/>
    </row>
    <row r="13493" spans="1:1">
      <c r="A13493"/>
    </row>
    <row r="13494" spans="1:1">
      <c r="A13494"/>
    </row>
    <row r="13495" spans="1:1">
      <c r="A13495"/>
    </row>
    <row r="13496" spans="1:1">
      <c r="A13496"/>
    </row>
    <row r="13497" spans="1:1">
      <c r="A13497"/>
    </row>
    <row r="13498" spans="1:1">
      <c r="A13498"/>
    </row>
    <row r="13499" spans="1:1">
      <c r="A13499"/>
    </row>
    <row r="13500" spans="1:1">
      <c r="A13500"/>
    </row>
    <row r="13501" spans="1:1">
      <c r="A13501"/>
    </row>
    <row r="13502" spans="1:1">
      <c r="A13502"/>
    </row>
    <row r="13503" spans="1:1">
      <c r="A13503"/>
    </row>
    <row r="13504" spans="1:1">
      <c r="A13504"/>
    </row>
    <row r="13505" spans="1:1">
      <c r="A13505"/>
    </row>
    <row r="13506" spans="1:1">
      <c r="A13506"/>
    </row>
    <row r="13507" spans="1:1">
      <c r="A13507"/>
    </row>
    <row r="13508" spans="1:1">
      <c r="A13508"/>
    </row>
    <row r="13509" spans="1:1">
      <c r="A13509"/>
    </row>
    <row r="13510" spans="1:1">
      <c r="A13510"/>
    </row>
    <row r="13511" spans="1:1">
      <c r="A13511"/>
    </row>
    <row r="13512" spans="1:1">
      <c r="A13512"/>
    </row>
    <row r="13513" spans="1:1">
      <c r="A13513"/>
    </row>
    <row r="13514" spans="1:1">
      <c r="A13514"/>
    </row>
    <row r="13515" spans="1:1">
      <c r="A13515"/>
    </row>
    <row r="13516" spans="1:1">
      <c r="A13516"/>
    </row>
    <row r="13517" spans="1:1">
      <c r="A13517"/>
    </row>
    <row r="13518" spans="1:1">
      <c r="A13518"/>
    </row>
    <row r="13519" spans="1:1">
      <c r="A13519"/>
    </row>
    <row r="13520" spans="1:1">
      <c r="A13520"/>
    </row>
    <row r="13521" spans="1:1">
      <c r="A13521"/>
    </row>
    <row r="13522" spans="1:1">
      <c r="A13522"/>
    </row>
    <row r="13523" spans="1:1">
      <c r="A13523"/>
    </row>
    <row r="13524" spans="1:1">
      <c r="A13524"/>
    </row>
    <row r="13525" spans="1:1">
      <c r="A13525"/>
    </row>
    <row r="13526" spans="1:1">
      <c r="A13526"/>
    </row>
    <row r="13527" spans="1:1">
      <c r="A13527"/>
    </row>
    <row r="13528" spans="1:1">
      <c r="A13528"/>
    </row>
    <row r="13529" spans="1:1">
      <c r="A13529"/>
    </row>
    <row r="13530" spans="1:1">
      <c r="A13530"/>
    </row>
    <row r="13531" spans="1:1">
      <c r="A13531"/>
    </row>
    <row r="13532" spans="1:1">
      <c r="A13532"/>
    </row>
    <row r="13533" spans="1:1">
      <c r="A13533"/>
    </row>
    <row r="13534" spans="1:1">
      <c r="A13534"/>
    </row>
    <row r="13535" spans="1:1">
      <c r="A13535"/>
    </row>
    <row r="13536" spans="1:1">
      <c r="A13536"/>
    </row>
    <row r="13537" spans="1:1">
      <c r="A13537"/>
    </row>
    <row r="13538" spans="1:1">
      <c r="A13538"/>
    </row>
    <row r="13539" spans="1:1">
      <c r="A13539"/>
    </row>
    <row r="13540" spans="1:1">
      <c r="A13540"/>
    </row>
    <row r="13541" spans="1:1">
      <c r="A13541"/>
    </row>
    <row r="13542" spans="1:1">
      <c r="A13542"/>
    </row>
    <row r="13543" spans="1:1">
      <c r="A13543"/>
    </row>
    <row r="13544" spans="1:1">
      <c r="A13544"/>
    </row>
    <row r="13545" spans="1:1">
      <c r="A13545"/>
    </row>
    <row r="13546" spans="1:1">
      <c r="A13546"/>
    </row>
    <row r="13547" spans="1:1">
      <c r="A13547"/>
    </row>
    <row r="13548" spans="1:1">
      <c r="A13548"/>
    </row>
    <row r="13549" spans="1:1">
      <c r="A13549"/>
    </row>
    <row r="13550" spans="1:1">
      <c r="A13550"/>
    </row>
    <row r="13551" spans="1:1">
      <c r="A13551"/>
    </row>
    <row r="13552" spans="1:1">
      <c r="A13552"/>
    </row>
    <row r="13553" spans="1:1">
      <c r="A13553"/>
    </row>
    <row r="13554" spans="1:1">
      <c r="A13554"/>
    </row>
    <row r="13555" spans="1:1">
      <c r="A13555"/>
    </row>
    <row r="13556" spans="1:1">
      <c r="A13556"/>
    </row>
    <row r="13557" spans="1:1">
      <c r="A13557"/>
    </row>
    <row r="13558" spans="1:1">
      <c r="A13558"/>
    </row>
    <row r="13559" spans="1:1">
      <c r="A13559"/>
    </row>
    <row r="13560" spans="1:1">
      <c r="A13560"/>
    </row>
    <row r="13561" spans="1:1">
      <c r="A13561"/>
    </row>
    <row r="13562" spans="1:1">
      <c r="A13562"/>
    </row>
    <row r="13563" spans="1:1">
      <c r="A13563"/>
    </row>
    <row r="13564" spans="1:1">
      <c r="A13564"/>
    </row>
    <row r="13565" spans="1:1">
      <c r="A13565"/>
    </row>
    <row r="13566" spans="1:1">
      <c r="A13566"/>
    </row>
    <row r="13567" spans="1:1">
      <c r="A13567"/>
    </row>
    <row r="13568" spans="1:1">
      <c r="A13568"/>
    </row>
    <row r="13569" spans="1:1">
      <c r="A13569"/>
    </row>
    <row r="13570" spans="1:1">
      <c r="A13570"/>
    </row>
    <row r="13571" spans="1:1">
      <c r="A13571"/>
    </row>
    <row r="13572" spans="1:1">
      <c r="A13572"/>
    </row>
    <row r="13573" spans="1:1">
      <c r="A13573"/>
    </row>
    <row r="13574" spans="1:1">
      <c r="A13574"/>
    </row>
    <row r="13575" spans="1:1">
      <c r="A13575"/>
    </row>
    <row r="13576" spans="1:1">
      <c r="A13576"/>
    </row>
    <row r="13577" spans="1:1">
      <c r="A13577"/>
    </row>
    <row r="13578" spans="1:1">
      <c r="A13578"/>
    </row>
    <row r="13579" spans="1:1">
      <c r="A13579"/>
    </row>
    <row r="13580" spans="1:1">
      <c r="A13580"/>
    </row>
    <row r="13581" spans="1:1">
      <c r="A13581"/>
    </row>
    <row r="13582" spans="1:1">
      <c r="A13582"/>
    </row>
    <row r="13583" spans="1:1">
      <c r="A13583"/>
    </row>
    <row r="13584" spans="1:1">
      <c r="A13584"/>
    </row>
    <row r="13585" spans="1:1">
      <c r="A13585"/>
    </row>
    <row r="13586" spans="1:1">
      <c r="A13586"/>
    </row>
    <row r="13587" spans="1:1">
      <c r="A13587"/>
    </row>
    <row r="13588" spans="1:1">
      <c r="A13588"/>
    </row>
    <row r="13589" spans="1:1">
      <c r="A13589"/>
    </row>
    <row r="13590" spans="1:1">
      <c r="A13590"/>
    </row>
    <row r="13591" spans="1:1">
      <c r="A13591"/>
    </row>
    <row r="13592" spans="1:1">
      <c r="A13592"/>
    </row>
    <row r="13593" spans="1:1">
      <c r="A13593"/>
    </row>
    <row r="13594" spans="1:1">
      <c r="A13594"/>
    </row>
    <row r="13595" spans="1:1">
      <c r="A13595"/>
    </row>
    <row r="13596" spans="1:1">
      <c r="A13596"/>
    </row>
    <row r="13597" spans="1:1">
      <c r="A13597"/>
    </row>
    <row r="13598" spans="1:1">
      <c r="A13598"/>
    </row>
    <row r="13599" spans="1:1">
      <c r="A13599"/>
    </row>
    <row r="13600" spans="1:1">
      <c r="A13600"/>
    </row>
    <row r="13601" spans="1:1">
      <c r="A13601"/>
    </row>
    <row r="13602" spans="1:1">
      <c r="A13602"/>
    </row>
    <row r="13603" spans="1:1">
      <c r="A13603"/>
    </row>
    <row r="13604" spans="1:1">
      <c r="A13604"/>
    </row>
    <row r="13605" spans="1:1">
      <c r="A13605"/>
    </row>
    <row r="13606" spans="1:1">
      <c r="A13606"/>
    </row>
    <row r="13607" spans="1:1">
      <c r="A13607"/>
    </row>
    <row r="13608" spans="1:1">
      <c r="A13608"/>
    </row>
    <row r="13609" spans="1:1">
      <c r="A13609"/>
    </row>
    <row r="13610" spans="1:1">
      <c r="A13610"/>
    </row>
    <row r="13611" spans="1:1">
      <c r="A13611"/>
    </row>
    <row r="13612" spans="1:1">
      <c r="A13612"/>
    </row>
    <row r="13613" spans="1:1">
      <c r="A13613"/>
    </row>
    <row r="13614" spans="1:1">
      <c r="A13614"/>
    </row>
    <row r="13615" spans="1:1">
      <c r="A13615"/>
    </row>
    <row r="13616" spans="1:1">
      <c r="A13616"/>
    </row>
    <row r="13617" spans="1:1">
      <c r="A13617"/>
    </row>
    <row r="13618" spans="1:1">
      <c r="A13618"/>
    </row>
    <row r="13619" spans="1:1">
      <c r="A13619"/>
    </row>
    <row r="13620" spans="1:1">
      <c r="A13620"/>
    </row>
    <row r="13621" spans="1:1">
      <c r="A13621"/>
    </row>
    <row r="13622" spans="1:1">
      <c r="A13622"/>
    </row>
    <row r="13623" spans="1:1">
      <c r="A13623"/>
    </row>
    <row r="13624" spans="1:1">
      <c r="A13624"/>
    </row>
    <row r="13625" spans="1:1">
      <c r="A13625"/>
    </row>
    <row r="13626" spans="1:1">
      <c r="A13626"/>
    </row>
    <row r="13627" spans="1:1">
      <c r="A13627"/>
    </row>
    <row r="13628" spans="1:1">
      <c r="A13628"/>
    </row>
    <row r="13629" spans="1:1">
      <c r="A13629"/>
    </row>
    <row r="13630" spans="1:1">
      <c r="A13630"/>
    </row>
    <row r="13631" spans="1:1">
      <c r="A13631"/>
    </row>
    <row r="13632" spans="1:1">
      <c r="A13632"/>
    </row>
    <row r="13633" spans="1:1">
      <c r="A13633"/>
    </row>
    <row r="13634" spans="1:1">
      <c r="A13634"/>
    </row>
    <row r="13635" spans="1:1">
      <c r="A13635"/>
    </row>
    <row r="13636" spans="1:1">
      <c r="A13636"/>
    </row>
    <row r="13637" spans="1:1">
      <c r="A13637"/>
    </row>
    <row r="13638" spans="1:1">
      <c r="A13638"/>
    </row>
    <row r="13639" spans="1:1">
      <c r="A13639"/>
    </row>
    <row r="13640" spans="1:1">
      <c r="A13640"/>
    </row>
    <row r="13641" spans="1:1">
      <c r="A13641"/>
    </row>
    <row r="13642" spans="1:1">
      <c r="A13642"/>
    </row>
    <row r="13643" spans="1:1">
      <c r="A13643"/>
    </row>
    <row r="13644" spans="1:1">
      <c r="A13644"/>
    </row>
    <row r="13645" spans="1:1">
      <c r="A13645"/>
    </row>
    <row r="13646" spans="1:1">
      <c r="A13646"/>
    </row>
    <row r="13647" spans="1:1">
      <c r="A13647"/>
    </row>
    <row r="13648" spans="1:1">
      <c r="A13648"/>
    </row>
    <row r="13649" spans="1:1">
      <c r="A13649"/>
    </row>
    <row r="13650" spans="1:1">
      <c r="A13650"/>
    </row>
    <row r="13651" spans="1:1">
      <c r="A13651"/>
    </row>
    <row r="13652" spans="1:1">
      <c r="A13652"/>
    </row>
    <row r="13653" spans="1:1">
      <c r="A13653"/>
    </row>
    <row r="13654" spans="1:1">
      <c r="A13654"/>
    </row>
    <row r="13655" spans="1:1">
      <c r="A13655"/>
    </row>
    <row r="13656" spans="1:1">
      <c r="A13656"/>
    </row>
    <row r="13657" spans="1:1">
      <c r="A13657"/>
    </row>
    <row r="13658" spans="1:1">
      <c r="A13658"/>
    </row>
    <row r="13659" spans="1:1">
      <c r="A13659"/>
    </row>
    <row r="13660" spans="1:1">
      <c r="A13660"/>
    </row>
    <row r="13661" spans="1:1">
      <c r="A13661"/>
    </row>
    <row r="13662" spans="1:1">
      <c r="A13662"/>
    </row>
    <row r="13663" spans="1:1">
      <c r="A13663"/>
    </row>
    <row r="13664" spans="1:1">
      <c r="A13664"/>
    </row>
    <row r="13665" spans="1:1">
      <c r="A13665"/>
    </row>
    <row r="13666" spans="1:1">
      <c r="A13666"/>
    </row>
    <row r="13667" spans="1:1">
      <c r="A13667"/>
    </row>
    <row r="13668" spans="1:1">
      <c r="A13668"/>
    </row>
    <row r="13669" spans="1:1">
      <c r="A13669"/>
    </row>
    <row r="13670" spans="1:1">
      <c r="A13670"/>
    </row>
    <row r="13671" spans="1:1">
      <c r="A13671"/>
    </row>
    <row r="13672" spans="1:1">
      <c r="A13672"/>
    </row>
    <row r="13673" spans="1:1">
      <c r="A13673"/>
    </row>
    <row r="13674" spans="1:1">
      <c r="A13674"/>
    </row>
    <row r="13675" spans="1:1">
      <c r="A13675"/>
    </row>
    <row r="13676" spans="1:1">
      <c r="A13676"/>
    </row>
    <row r="13677" spans="1:1">
      <c r="A13677"/>
    </row>
    <row r="13678" spans="1:1">
      <c r="A13678"/>
    </row>
    <row r="13679" spans="1:1">
      <c r="A13679"/>
    </row>
    <row r="13680" spans="1:1">
      <c r="A13680"/>
    </row>
  </sheetData>
  <phoneticPr fontId="12" type="noConversion"/>
  <pageMargins left="0.35000000000000003" right="0.2" top="0.35000000000000003" bottom="0.2" header="0.55118110236220474" footer="0.55000000000000004"/>
  <pageSetup scale="50" orientation="landscape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Bob</cp:lastModifiedBy>
  <cp:lastPrinted>2018-03-02T22:39:55Z</cp:lastPrinted>
  <dcterms:created xsi:type="dcterms:W3CDTF">1997-11-12T04:43:39Z</dcterms:created>
  <dcterms:modified xsi:type="dcterms:W3CDTF">2018-03-06T00:56:10Z</dcterms:modified>
</cp:coreProperties>
</file>