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240" yWindow="240" windowWidth="25360" windowHeight="15740" tabRatio="500"/>
  </bookViews>
  <sheets>
    <sheet name="VI0403A 150707" sheetId="1" r:id="rId1"/>
  </sheets>
  <externalReferences>
    <externalReference r:id="rId2"/>
  </externalReferences>
  <definedNames>
    <definedName name="Address_1">[1]Riders!$E$2</definedName>
    <definedName name="Address_2">[1]Riders!$F$2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[1]Riders!$G$2</definedName>
    <definedName name="Close">'[1]Control Entry'!$J$10:$J$29</definedName>
    <definedName name="Close_time">'[1]Control Entry'!$L$10:$L$29</definedName>
    <definedName name="Control_1">'[1]Control Entry'!$D$10:$L$10</definedName>
    <definedName name="Control_10">'[1]Control Entry'!$D$19:$L$19</definedName>
    <definedName name="Control_2">'[1]Control Entry'!$D$11:$L$11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[1]Riders!$I$2</definedName>
    <definedName name="Distance">'[1]Control Entry'!$D$10:$D$29</definedName>
    <definedName name="email">[1]Riders!$N$2</definedName>
    <definedName name="Establishment_1">'[1]Control Entry'!$F$10:$F$29</definedName>
    <definedName name="Establishment_2">'[1]Control Entry'!$G$10:$G$29</definedName>
    <definedName name="Establishment_3">'[1]Control Entry'!$H$10:$H$29</definedName>
    <definedName name="First_Name">[1]Riders!$C$2</definedName>
    <definedName name="Home_telephone">[1]Riders!$K$2</definedName>
    <definedName name="HTML_CodePage" hidden="1">1252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localSheetId="0" hidden="1">"'[VI0601A  Mill Bay--Tofino (Nanaimo start).xls]Web sheet'!$A$1:$E$92"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0" hidden="1">"C:\My Documents\Web Page\600km_route_sheet_nanaimo.htm"</definedName>
    <definedName name="HTML8_12" hidden="1">"C:\My Documents\Web Page\300km_route_sheet_duncan.htm"</definedName>
    <definedName name="HTML8_2" hidden="1">1</definedName>
    <definedName name="HTML8_3" localSheetId="0" hidden="1">"VI0601A  Mill Bay--Tofino (Nanaimo start)"</definedName>
    <definedName name="HTML8_3" hidden="1">"VI0300A  Duncan--Victoria"</definedName>
    <definedName name="HTML8_4" localSheetId="0" hidden="1">"Vancouver Island 600km Brevet"</definedName>
    <definedName name="HTML8_4" hidden="1">"Web sheet"</definedName>
    <definedName name="HTML8_5" localSheetId="0" hidden="1">"600km bicycle ride:  Nanaimo--Tofino--Nanaimo--Lake Cowichan--Mill bay--Nanaimo"</definedName>
    <definedName name="HTML8_5" hidden="1">""</definedName>
    <definedName name="HTML8_6" hidden="1">1</definedName>
    <definedName name="HTML8_7" hidden="1">1</definedName>
    <definedName name="HTML8_8" localSheetId="0" hidden="1">"98-05-19"</definedName>
    <definedName name="HTML8_8" hidden="1">"98-01-25"</definedName>
    <definedName name="HTML8_9" hidden="1">"Stephen Hinde"</definedName>
    <definedName name="HTMLCount" hidden="1">8</definedName>
    <definedName name="Initial">[1]Riders!$D$2</definedName>
    <definedName name="Locale">'[1]Control Entry'!$E$10:$E$29</definedName>
    <definedName name="Max_time">'[1]Control Entry'!$B$2</definedName>
    <definedName name="Open">'[1]Control Entry'!$I$10:$I$29</definedName>
    <definedName name="Open_time">'[1]Control Entry'!$K$10:$K$29</definedName>
    <definedName name="Postal_Code">[1]Riders!$J$2</definedName>
    <definedName name="_xlnm.Print_Area" localSheetId="0">'VI0403A 150707'!$A$1:$I$96</definedName>
    <definedName name="Province_State">[1]Riders!$H$2</definedName>
    <definedName name="Start_date">'[1]Control Entry'!$B$5</definedName>
    <definedName name="Start_time">'[1]Control Entry'!$B$6</definedName>
    <definedName name="surname">[1]Riders!$B$2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9" i="1"/>
  <c r="A10" i="1"/>
  <c r="A11" i="1"/>
  <c r="A12" i="1"/>
  <c r="A13" i="1"/>
  <c r="A14" i="1"/>
  <c r="A15" i="1"/>
  <c r="A17" i="1"/>
  <c r="F2" i="1"/>
  <c r="F3" i="1"/>
  <c r="F4" i="1"/>
  <c r="F5" i="1"/>
  <c r="F6" i="1"/>
  <c r="F7" i="1"/>
  <c r="F9" i="1"/>
  <c r="F13" i="1"/>
  <c r="F14" i="1"/>
  <c r="F15" i="1"/>
  <c r="F16" i="1"/>
  <c r="F17" i="1"/>
  <c r="F18" i="1"/>
  <c r="F20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" i="1"/>
  <c r="F26" i="1"/>
  <c r="F27" i="1"/>
  <c r="F28" i="1"/>
  <c r="F29" i="1"/>
  <c r="F30" i="1"/>
  <c r="F31" i="1"/>
  <c r="F32" i="1"/>
  <c r="F33" i="1"/>
  <c r="F34" i="1"/>
  <c r="F36" i="1"/>
  <c r="A50" i="1"/>
  <c r="A51" i="1"/>
  <c r="A52" i="1"/>
  <c r="A53" i="1"/>
  <c r="A54" i="1"/>
  <c r="A55" i="1"/>
  <c r="A57" i="1"/>
  <c r="A58" i="1"/>
  <c r="A59" i="1"/>
  <c r="A61" i="1"/>
  <c r="F50" i="1"/>
  <c r="F51" i="1"/>
  <c r="F52" i="1"/>
  <c r="F53" i="1"/>
  <c r="F54" i="1"/>
  <c r="F55" i="1"/>
  <c r="F56" i="1"/>
  <c r="F58" i="1"/>
  <c r="F63" i="1"/>
  <c r="F64" i="1"/>
  <c r="F65" i="1"/>
  <c r="F66" i="1"/>
  <c r="F67" i="1"/>
  <c r="F68" i="1"/>
  <c r="F70" i="1"/>
  <c r="A74" i="1"/>
  <c r="A75" i="1"/>
  <c r="A76" i="1"/>
  <c r="A77" i="1"/>
  <c r="A78" i="1"/>
  <c r="A79" i="1"/>
  <c r="A80" i="1"/>
  <c r="A81" i="1"/>
  <c r="A82" i="1"/>
  <c r="A84" i="1"/>
</calcChain>
</file>

<file path=xl/sharedStrings.xml><?xml version="1.0" encoding="utf-8"?>
<sst xmlns="http://schemas.openxmlformats.org/spreadsheetml/2006/main" count="241" uniqueCount="141">
  <si>
    <t>At  km</t>
  </si>
  <si>
    <t>Turn</t>
  </si>
  <si>
    <t>onto  ROUTE</t>
  </si>
  <si>
    <t xml:space="preserve"> then   Go km</t>
  </si>
  <si>
    <t>START--Shell Gas</t>
    <phoneticPr fontId="3" type="noConversion"/>
  </si>
  <si>
    <t>R</t>
    <phoneticPr fontId="3" type="noConversion"/>
  </si>
  <si>
    <t>10TH</t>
    <phoneticPr fontId="3" type="noConversion"/>
  </si>
  <si>
    <t>Hwy #19A @ Hammond Bay</t>
    <phoneticPr fontId="3" type="noConversion"/>
  </si>
  <si>
    <t>L</t>
    <phoneticPr fontId="3" type="noConversion"/>
  </si>
  <si>
    <t>ROGER (2nd light)</t>
    <phoneticPr fontId="3" type="noConversion"/>
  </si>
  <si>
    <t>Nanaimo</t>
    <phoneticPr fontId="3" type="noConversion"/>
  </si>
  <si>
    <t>R</t>
    <phoneticPr fontId="3" type="noConversion"/>
  </si>
  <si>
    <t>VICTORIA QUAY (no choice)</t>
    <phoneticPr fontId="3" type="noConversion"/>
  </si>
  <si>
    <t>SO</t>
    <phoneticPr fontId="3" type="noConversion"/>
  </si>
  <si>
    <t>RIVER (Hwy #4 W)(@lights)</t>
  </si>
  <si>
    <t>Exit Mall west (to Hwy)</t>
  </si>
  <si>
    <t>SO</t>
  </si>
  <si>
    <t>HWY #4 W (@ bridge)</t>
  </si>
  <si>
    <t>R</t>
  </si>
  <si>
    <t>HWY #19A North</t>
    <phoneticPr fontId="3" type="noConversion"/>
  </si>
  <si>
    <t>R</t>
    <phoneticPr fontId="3" type="noConversion"/>
  </si>
  <si>
    <t xml:space="preserve"> to REST AREA </t>
    <phoneticPr fontId="3" type="noConversion"/>
  </si>
  <si>
    <t>cross Hammond Bay (lights)</t>
    <phoneticPr fontId="3" type="noConversion"/>
  </si>
  <si>
    <t>SO</t>
    <phoneticPr fontId="3" type="noConversion"/>
  </si>
  <si>
    <t xml:space="preserve">HWY #19A North </t>
    <phoneticPr fontId="3" type="noConversion"/>
  </si>
  <si>
    <t>CONTROL #2--Taylor River Rest Area</t>
    <phoneticPr fontId="3" type="noConversion"/>
  </si>
  <si>
    <t>HWY #19 North</t>
    <phoneticPr fontId="3" type="noConversion"/>
  </si>
  <si>
    <t>Hwy #4 @ Taylor River</t>
    <phoneticPr fontId="3" type="noConversion"/>
  </si>
  <si>
    <t>EXIT 51 to Coombs</t>
    <phoneticPr fontId="3" type="noConversion"/>
  </si>
  <si>
    <t>L</t>
  </si>
  <si>
    <t>ALBERNI HWY (Hwy #4A west)(Stop)</t>
  </si>
  <si>
    <t>U</t>
  </si>
  <si>
    <t>U-turn back to Port Alberni</t>
  </si>
  <si>
    <t>ALBERNI HWY (Route 4)(lights)</t>
    <phoneticPr fontId="3" type="noConversion"/>
  </si>
  <si>
    <t>L</t>
    <phoneticPr fontId="3" type="noConversion"/>
  </si>
  <si>
    <t>HWY #4 E (stop)</t>
    <phoneticPr fontId="3" type="noConversion"/>
  </si>
  <si>
    <t>PORT ALBERNI HWY(@Visitor Centre)</t>
    <phoneticPr fontId="3" type="noConversion"/>
  </si>
  <si>
    <t>LAKESHORE (Sproat Lake Landing)</t>
    <phoneticPr fontId="3" type="noConversion"/>
  </si>
  <si>
    <t>SO</t>
    <phoneticPr fontId="3" type="noConversion"/>
  </si>
  <si>
    <t>REDFORD (@ Motor Inn)</t>
    <phoneticPr fontId="3" type="noConversion"/>
  </si>
  <si>
    <t>L</t>
    <phoneticPr fontId="3" type="noConversion"/>
  </si>
  <si>
    <t>LAKESHORE (stop)</t>
    <phoneticPr fontId="3" type="noConversion"/>
  </si>
  <si>
    <t>HWY #4 (stop)</t>
    <phoneticPr fontId="3" type="noConversion"/>
  </si>
  <si>
    <t>CONTROL #1--7-11</t>
    <phoneticPr fontId="3" type="noConversion"/>
  </si>
  <si>
    <t>cross Sproat River</t>
    <phoneticPr fontId="3" type="noConversion"/>
  </si>
  <si>
    <t>Redford @ 10th</t>
    <phoneticPr fontId="3" type="noConversion"/>
  </si>
  <si>
    <t>FABER (1st right)</t>
    <phoneticPr fontId="3" type="noConversion"/>
  </si>
  <si>
    <t>Port Alberni</t>
    <phoneticPr fontId="3" type="noConversion"/>
  </si>
  <si>
    <t>CONTROL #3--Information Control</t>
    <phoneticPr fontId="3" type="noConversion"/>
  </si>
  <si>
    <t>or your choice at this intersection</t>
  </si>
  <si>
    <t>Answer question on control card</t>
  </si>
  <si>
    <t>Faber @ Stirling Arm, Sproat Lake</t>
  </si>
  <si>
    <t>L</t>
    <phoneticPr fontId="3" type="noConversion"/>
  </si>
  <si>
    <t>STIRLING ARM DR. (stop)(T)</t>
    <phoneticPr fontId="3" type="noConversion"/>
  </si>
  <si>
    <t>U</t>
    <phoneticPr fontId="3" type="noConversion"/>
  </si>
  <si>
    <t>thru lower parking lot</t>
    <phoneticPr fontId="3" type="noConversion"/>
  </si>
  <si>
    <t>McCOY LAKE (T)</t>
    <phoneticPr fontId="3" type="noConversion"/>
  </si>
  <si>
    <t>DEBEAUX (stop)</t>
    <phoneticPr fontId="3" type="noConversion"/>
  </si>
  <si>
    <t>HWY #4 E (stop)(T)(no sign)</t>
    <phoneticPr fontId="3" type="noConversion"/>
  </si>
  <si>
    <t>BATTY (big bend)</t>
  </si>
  <si>
    <t>SO</t>
    <phoneticPr fontId="3" type="noConversion"/>
  </si>
  <si>
    <t>cross Sproat River (caution left turn)</t>
    <phoneticPr fontId="3" type="noConversion"/>
  </si>
  <si>
    <t>CYPRESS (no choice)(right bend)</t>
  </si>
  <si>
    <t>L</t>
    <phoneticPr fontId="3" type="noConversion"/>
  </si>
  <si>
    <r>
      <t>FALLS (immediately)(</t>
    </r>
    <r>
      <rPr>
        <b/>
        <sz val="10"/>
        <rFont val="Arial"/>
      </rPr>
      <t>CAUTION</t>
    </r>
    <r>
      <rPr>
        <sz val="10"/>
        <rFont val="Arial"/>
      </rPr>
      <t>)</t>
    </r>
  </si>
  <si>
    <t>COWLEY (stop)(T)</t>
    <phoneticPr fontId="3" type="noConversion"/>
  </si>
  <si>
    <t>MALABAR (stop)</t>
    <phoneticPr fontId="3" type="noConversion"/>
  </si>
  <si>
    <t>CHERRY CREEK (stop)(T)</t>
    <phoneticPr fontId="3" type="noConversion"/>
  </si>
  <si>
    <t>BEAVER CREEK (stop)(T)(no sign)</t>
    <phoneticPr fontId="3" type="noConversion"/>
  </si>
  <si>
    <t>ROUTE 4 (lights)(to Qualicum Beach)</t>
    <phoneticPr fontId="3" type="noConversion"/>
  </si>
  <si>
    <t>FAYETTE (1st right after Market)</t>
    <phoneticPr fontId="3" type="noConversion"/>
  </si>
  <si>
    <t>MEMORIAL (2nd exit from roundabout)</t>
  </si>
  <si>
    <t>SWANSON (no choice)</t>
    <phoneticPr fontId="3" type="noConversion"/>
  </si>
  <si>
    <t>FERN (lights)</t>
  </si>
  <si>
    <t>LAMARQUE (stop)(T)(no sign)</t>
    <phoneticPr fontId="3" type="noConversion"/>
  </si>
  <si>
    <t>SMITH (stop)</t>
    <phoneticPr fontId="3" type="noConversion"/>
  </si>
  <si>
    <t>L</t>
    <phoneticPr fontId="3" type="noConversion"/>
  </si>
  <si>
    <r>
      <t>CONTROL #5--</t>
    </r>
    <r>
      <rPr>
        <b/>
        <sz val="10"/>
        <rFont val="Arial"/>
      </rPr>
      <t>Your choice</t>
    </r>
  </si>
  <si>
    <t>DEBEAUX (cross 2nd Railroad tracks)</t>
  </si>
  <si>
    <t>in town centre</t>
  </si>
  <si>
    <t>McLean Mill parking lot (2nd entrance)</t>
    <phoneticPr fontId="3" type="noConversion"/>
  </si>
  <si>
    <t>Qualicum Beach</t>
    <phoneticPr fontId="3" type="noConversion"/>
  </si>
  <si>
    <t>CONTROL #4--Mclean Mill</t>
    <phoneticPr fontId="3" type="noConversion"/>
  </si>
  <si>
    <t xml:space="preserve">Qualicum Foods/Frosteez  </t>
  </si>
  <si>
    <t>National Historic Site Entrance</t>
    <phoneticPr fontId="3" type="noConversion"/>
  </si>
  <si>
    <t>public washrooms back of parking lot</t>
  </si>
  <si>
    <t>Munchy Business @ 1st Primrose</t>
  </si>
  <si>
    <t>open to 7pm</t>
  </si>
  <si>
    <t>IN CASE OF ABANDONMENT CONTACT ORGANIZER AT 250.713.9341</t>
  </si>
  <si>
    <t>PRIMROSE (stop)</t>
  </si>
  <si>
    <t>ANDERTON (continue north)</t>
    <phoneticPr fontId="3" type="noConversion"/>
  </si>
  <si>
    <t>FIRST (T)</t>
  </si>
  <si>
    <t>ANDERTON (cross Ryan @lights)</t>
    <phoneticPr fontId="3" type="noConversion"/>
  </si>
  <si>
    <t>ARBUTUS (stop)</t>
  </si>
  <si>
    <t>ANDERTON (first left)(to Seal Bay NP)</t>
    <phoneticPr fontId="3" type="noConversion"/>
  </si>
  <si>
    <t>CRESCENT W (stop)</t>
  </si>
  <si>
    <t>WAVELAND  (no choice)(left bend)</t>
  </si>
  <si>
    <t>ISLAND HWY (Hwy #19A N)(to Courtenay)</t>
    <phoneticPr fontId="3" type="noConversion"/>
  </si>
  <si>
    <t>BATES (to Hwy 19A N to Campbell River)</t>
    <phoneticPr fontId="3" type="noConversion"/>
  </si>
  <si>
    <t>CLIFFE (Hwy #19A)(lights)(@Sandpiper)</t>
    <phoneticPr fontId="3" type="noConversion"/>
  </si>
  <si>
    <t>COLEMAN (stop)(T)</t>
    <phoneticPr fontId="3" type="noConversion"/>
  </si>
  <si>
    <t>into Courtenay</t>
    <phoneticPr fontId="3" type="noConversion"/>
  </si>
  <si>
    <t>POULTON (stop)(cross Hwy 19A)</t>
  </si>
  <si>
    <t>R</t>
    <phoneticPr fontId="3" type="noConversion"/>
  </si>
  <si>
    <t>17th (Route#19A)(lights)(metal bridgedeck)</t>
    <phoneticPr fontId="3" type="noConversion"/>
  </si>
  <si>
    <t>COMOX (lights)(T)</t>
    <phoneticPr fontId="3" type="noConversion"/>
  </si>
  <si>
    <t>CONTROL #7--Information Control</t>
    <phoneticPr fontId="3" type="noConversion"/>
  </si>
  <si>
    <t>ANDERTON (lights)(to ferry)</t>
  </si>
  <si>
    <t>Answer question on control card</t>
    <phoneticPr fontId="3" type="noConversion"/>
  </si>
  <si>
    <r>
      <rPr>
        <b/>
        <sz val="10"/>
        <rFont val="Arial"/>
      </rPr>
      <t>Poulton</t>
    </r>
    <r>
      <rPr>
        <b/>
        <sz val="10"/>
        <rFont val="Arial"/>
      </rPr>
      <t xml:space="preserve"> @ </t>
    </r>
    <r>
      <rPr>
        <b/>
        <sz val="10"/>
        <rFont val="Arial"/>
      </rPr>
      <t>Gunter</t>
    </r>
    <r>
      <rPr>
        <b/>
        <sz val="10"/>
        <rFont val="Arial"/>
      </rPr>
      <t>, Merville</t>
    </r>
  </si>
  <si>
    <t>CONTROL #6--Your choice</t>
    <phoneticPr fontId="3" type="noConversion"/>
  </si>
  <si>
    <t>Anderton @ Guthrie, Comox</t>
    <phoneticPr fontId="3" type="noConversion"/>
  </si>
  <si>
    <t>POULTON</t>
  </si>
  <si>
    <t>(M 24hr drive-thru accepts walk-ups)</t>
    <phoneticPr fontId="3" type="noConversion"/>
  </si>
  <si>
    <t>MERVILLE (stop @ T)(no sign)</t>
  </si>
  <si>
    <t>HEADQUARTERS (south to Courtenay)</t>
    <phoneticPr fontId="3" type="noConversion"/>
  </si>
  <si>
    <t>N ISLAND HWY (Hwy #19A)(lights)</t>
    <phoneticPr fontId="3" type="noConversion"/>
  </si>
  <si>
    <t>17th (Hwy #19A)(lights)(metal bridge deck)</t>
    <phoneticPr fontId="3" type="noConversion"/>
  </si>
  <si>
    <t>CLIFFE (Hwy #19A)(lights)(south)</t>
    <phoneticPr fontId="3" type="noConversion"/>
  </si>
  <si>
    <t>HWY #19A (lights)(@Anfield)</t>
  </si>
  <si>
    <t>CONTROL #8--Shell Gas</t>
    <phoneticPr fontId="3" type="noConversion"/>
  </si>
  <si>
    <t>Island Hwy@Memorial, Qualicum Beach</t>
    <phoneticPr fontId="3" type="noConversion"/>
  </si>
  <si>
    <t>HWY #19A (south to Nanaimo)</t>
  </si>
  <si>
    <t>South through Parksville</t>
  </si>
  <si>
    <t>HWY #19 (south to Nanaimo)</t>
  </si>
  <si>
    <t xml:space="preserve">Return control card to organizer @ 6350 Pinewood Lane </t>
    <phoneticPr fontId="3" type="noConversion"/>
  </si>
  <si>
    <t>INDUSTRIAL (Ware Rd 600m sign)</t>
  </si>
  <si>
    <t>WARE (stop((T)</t>
    <phoneticPr fontId="3" type="noConversion"/>
  </si>
  <si>
    <t>E&amp;N TRAIL (before RR X)</t>
    <phoneticPr fontId="3" type="noConversion"/>
  </si>
  <si>
    <t>Exit Mall west</t>
    <phoneticPr fontId="3" type="noConversion"/>
  </si>
  <si>
    <t>CLARK (at bollards)</t>
    <phoneticPr fontId="3" type="noConversion"/>
  </si>
  <si>
    <t>AULDS (stop)(T)(no sign)(immediate)</t>
    <phoneticPr fontId="3" type="noConversion"/>
  </si>
  <si>
    <t>Hammond Bay (lights)</t>
    <phoneticPr fontId="3" type="noConversion"/>
  </si>
  <si>
    <t>HAMMOND BAY CENTRE MALL</t>
    <phoneticPr fontId="3" type="noConversion"/>
  </si>
  <si>
    <t>Applecross (first left)</t>
    <phoneticPr fontId="3" type="noConversion"/>
  </si>
  <si>
    <t>Pinewood Lane (big rock @ driveway)</t>
    <phoneticPr fontId="3" type="noConversion"/>
  </si>
  <si>
    <t>FINISH--Shell Gas</t>
    <phoneticPr fontId="3" type="noConversion"/>
  </si>
  <si>
    <t>last house on left</t>
    <phoneticPr fontId="3" type="noConversion"/>
  </si>
  <si>
    <t>Hwy #19A @Hammond Bay, Nanaimo</t>
    <phoneticPr fontId="3" type="noConversion"/>
  </si>
  <si>
    <t>Put card in box at front door</t>
    <phoneticPr fontId="3" type="noConversion"/>
  </si>
  <si>
    <t>!!! CONGRATULATIONS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</si>
</sst>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sz val="10"/>
      <color indexed="12"/>
      <name val="Arial"/>
      <family val="2"/>
    </font>
    <font>
      <sz val="12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2" borderId="1" xfId="0" applyNumberFormat="1" applyFill="1" applyBorder="1" applyAlignment="1">
      <alignment horizontal="right" textRotation="90" wrapText="1"/>
    </xf>
    <xf numFmtId="49" fontId="0" fillId="2" borderId="2" xfId="0" applyNumberFormat="1" applyFill="1" applyBorder="1" applyAlignment="1">
      <alignment horizontal="center" textRotation="90"/>
    </xf>
    <xf numFmtId="49" fontId="0" fillId="2" borderId="3" xfId="0" applyNumberFormat="1" applyFill="1" applyBorder="1" applyAlignment="1">
      <alignment horizontal="center" wrapText="1"/>
    </xf>
    <xf numFmtId="164" fontId="0" fillId="2" borderId="4" xfId="0" applyNumberFormat="1" applyFill="1" applyBorder="1" applyAlignment="1">
      <alignment horizontal="center" textRotation="90" wrapText="1"/>
    </xf>
    <xf numFmtId="164" fontId="0" fillId="0" borderId="0" xfId="0" applyNumberFormat="1"/>
    <xf numFmtId="164" fontId="0" fillId="0" borderId="5" xfId="0" applyNumberFormat="1" applyBorder="1" applyAlignment="1">
      <alignment horizontal="right"/>
    </xf>
    <xf numFmtId="49" fontId="0" fillId="0" borderId="6" xfId="0" applyNumberForma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right"/>
    </xf>
    <xf numFmtId="49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 horizontal="left"/>
    </xf>
    <xf numFmtId="49" fontId="2" fillId="0" borderId="7" xfId="0" applyNumberFormat="1" applyFon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>
      <alignment horizontal="left"/>
    </xf>
    <xf numFmtId="49" fontId="0" fillId="0" borderId="6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4" fontId="2" fillId="0" borderId="5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right"/>
    </xf>
    <xf numFmtId="164" fontId="2" fillId="0" borderId="5" xfId="0" applyNumberFormat="1" applyFont="1" applyBorder="1"/>
    <xf numFmtId="0" fontId="2" fillId="0" borderId="7" xfId="0" applyFont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64" fontId="0" fillId="0" borderId="11" xfId="0" applyNumberForma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164" fontId="0" fillId="0" borderId="5" xfId="0" applyNumberForma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0" fillId="0" borderId="13" xfId="0" applyBorder="1"/>
    <xf numFmtId="49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0" fontId="0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right"/>
    </xf>
    <xf numFmtId="164" fontId="4" fillId="0" borderId="0" xfId="0" applyNumberFormat="1" applyFont="1" applyAlignment="1">
      <alignment horizontal="center" vertical="top"/>
    </xf>
    <xf numFmtId="0" fontId="2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164" fontId="0" fillId="0" borderId="17" xfId="0" applyNumberFormat="1" applyBorder="1" applyAlignment="1">
      <alignment horizontal="right"/>
    </xf>
    <xf numFmtId="49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left"/>
    </xf>
    <xf numFmtId="164" fontId="0" fillId="0" borderId="5" xfId="0" applyNumberFormat="1" applyFont="1" applyBorder="1" applyAlignment="1">
      <alignment horizontal="right"/>
    </xf>
    <xf numFmtId="0" fontId="0" fillId="0" borderId="6" xfId="0" applyBorder="1" applyProtection="1">
      <protection locked="0"/>
    </xf>
    <xf numFmtId="164" fontId="1" fillId="0" borderId="5" xfId="0" applyNumberFormat="1" applyFont="1" applyBorder="1" applyAlignment="1">
      <alignment horizontal="right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6" xfId="0" applyNumberFormat="1" applyFont="1" applyBorder="1" applyAlignment="1" applyProtection="1">
      <alignment horizontal="center" wrapText="1"/>
      <protection locked="0"/>
    </xf>
    <xf numFmtId="49" fontId="1" fillId="0" borderId="7" xfId="0" applyNumberFormat="1" applyFont="1" applyBorder="1" applyAlignment="1">
      <alignment horizontal="lef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enhinde/Documents/_Cycling/Archive/2015%20Randonneurs/VI0403A%20Half%20Tofino%20(Nanaimo%20start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Sheet"/>
      <sheetName val="Riders"/>
      <sheetName val="Signon"/>
      <sheetName val="Control List"/>
      <sheetName val="VI0403A 150707"/>
      <sheetName val="VI0403A Web sheet"/>
      <sheetName val="Web results"/>
    </sheetNames>
    <sheetDataSet>
      <sheetData sheetId="0">
        <row r="1">
          <cell r="B1">
            <v>400</v>
          </cell>
          <cell r="C1">
            <v>400</v>
          </cell>
        </row>
        <row r="2">
          <cell r="B2">
            <v>27</v>
          </cell>
        </row>
        <row r="3">
          <cell r="B3" t="str">
            <v>Halfway to Tofino</v>
          </cell>
        </row>
        <row r="4">
          <cell r="B4" t="str">
            <v>VI0403A</v>
          </cell>
        </row>
        <row r="5">
          <cell r="B5">
            <v>42210</v>
          </cell>
        </row>
        <row r="6">
          <cell r="B6">
            <v>0.25</v>
          </cell>
        </row>
        <row r="10">
          <cell r="D10">
            <v>0</v>
          </cell>
          <cell r="E10" t="str">
            <v>NANAIMO</v>
          </cell>
          <cell r="F10" t="str">
            <v>Shell Gas</v>
          </cell>
          <cell r="G10" t="str">
            <v>Hwy #19A @ Hammond Bay</v>
          </cell>
          <cell r="I10">
            <v>42210.25</v>
          </cell>
          <cell r="J10">
            <v>42210.291666666664</v>
          </cell>
          <cell r="K10">
            <v>42210.25</v>
          </cell>
          <cell r="L10">
            <v>42210.291666666664</v>
          </cell>
        </row>
        <row r="11">
          <cell r="D11">
            <v>68.300000000000011</v>
          </cell>
          <cell r="E11" t="str">
            <v>PORT ALBERNI</v>
          </cell>
          <cell r="F11" t="str">
            <v>7 -- 11</v>
          </cell>
          <cell r="G11" t="str">
            <v>Redford @ 10th</v>
          </cell>
          <cell r="I11">
            <v>2.0088235294117651</v>
          </cell>
          <cell r="J11">
            <v>4.5533333333333337</v>
          </cell>
          <cell r="K11">
            <v>42210.334027777775</v>
          </cell>
          <cell r="L11">
            <v>42210.439583333333</v>
          </cell>
        </row>
        <row r="12">
          <cell r="D12">
            <v>110.30000000000003</v>
          </cell>
          <cell r="E12" t="str">
            <v>TAYLOR RIVER</v>
          </cell>
          <cell r="F12" t="str">
            <v>Rest Area</v>
          </cell>
          <cell r="G12" t="str">
            <v>Hwy #4 @ Taylor River</v>
          </cell>
          <cell r="H12" t="str">
            <v>Staffed</v>
          </cell>
          <cell r="I12">
            <v>3.2441176470588244</v>
          </cell>
          <cell r="J12">
            <v>7.3533333333333353</v>
          </cell>
          <cell r="K12">
            <v>42210.385416666664</v>
          </cell>
          <cell r="L12">
            <v>42210.556250000001</v>
          </cell>
        </row>
        <row r="13">
          <cell r="D13">
            <v>147.10000000000005</v>
          </cell>
          <cell r="E13" t="str">
            <v>SPROAT LAKE</v>
          </cell>
          <cell r="F13" t="str">
            <v>Information Control</v>
          </cell>
          <cell r="G13" t="str">
            <v>Faber @ Stirling Arm</v>
          </cell>
          <cell r="I13">
            <v>4.3264705882352956</v>
          </cell>
          <cell r="J13">
            <v>9.8066666666666702</v>
          </cell>
          <cell r="K13">
            <v>42210.430555555555</v>
          </cell>
          <cell r="L13">
            <v>42210.658333333333</v>
          </cell>
        </row>
        <row r="14">
          <cell r="D14">
            <v>162.90000000000003</v>
          </cell>
          <cell r="E14" t="str">
            <v>PORT ALBERNI</v>
          </cell>
          <cell r="F14" t="str">
            <v>Mclean Mill</v>
          </cell>
          <cell r="G14" t="str">
            <v>National Historic Site</v>
          </cell>
          <cell r="H14" t="str">
            <v>Smith@Debeaux</v>
          </cell>
          <cell r="I14">
            <v>4.791176470588236</v>
          </cell>
          <cell r="J14">
            <v>10.860000000000003</v>
          </cell>
          <cell r="K14">
            <v>42210.449305555558</v>
          </cell>
          <cell r="L14">
            <v>42210.702777777777</v>
          </cell>
        </row>
        <row r="15">
          <cell r="D15">
            <v>208.90000000000003</v>
          </cell>
          <cell r="E15" t="str">
            <v>QUALICUM BEACH</v>
          </cell>
          <cell r="F15" t="str">
            <v>Tempo Gas</v>
          </cell>
          <cell r="G15" t="str">
            <v>W Island Hwy @ Texada</v>
          </cell>
          <cell r="I15">
            <v>6.1605250000000007</v>
          </cell>
          <cell r="J15">
            <v>13.926666666666669</v>
          </cell>
          <cell r="K15">
            <v>42210.506944444445</v>
          </cell>
          <cell r="L15">
            <v>42210.830555555556</v>
          </cell>
        </row>
        <row r="16">
          <cell r="D16">
            <v>276.09999999999997</v>
          </cell>
          <cell r="E16" t="str">
            <v>COMOX</v>
          </cell>
          <cell r="F16" t="str">
            <v>Your choice</v>
          </cell>
          <cell r="G16" t="str">
            <v>Anderton @ Guthrie</v>
          </cell>
          <cell r="I16">
            <v>8.2605249999999977</v>
          </cell>
          <cell r="J16">
            <v>18.406666666666663</v>
          </cell>
          <cell r="K16">
            <v>42210.594444444447</v>
          </cell>
          <cell r="L16">
            <v>42211.01666666667</v>
          </cell>
        </row>
        <row r="17">
          <cell r="D17">
            <v>292.59999999999997</v>
          </cell>
          <cell r="E17" t="str">
            <v>MERVILLE</v>
          </cell>
          <cell r="F17" t="str">
            <v>Information Control</v>
          </cell>
          <cell r="G17" t="str">
            <v>Poulton @ Gunter</v>
          </cell>
          <cell r="I17">
            <v>8.7761499999999977</v>
          </cell>
          <cell r="J17">
            <v>19.506666666666664</v>
          </cell>
          <cell r="K17">
            <v>42210.615972222222</v>
          </cell>
          <cell r="L17">
            <v>42211.0625</v>
          </cell>
        </row>
        <row r="18">
          <cell r="D18">
            <v>368.89999999999992</v>
          </cell>
          <cell r="E18" t="str">
            <v>QUALICUM BEACH</v>
          </cell>
          <cell r="F18" t="str">
            <v>Shell Gas</v>
          </cell>
          <cell r="G18" t="str">
            <v>Island Hwy @ Memorial</v>
          </cell>
          <cell r="I18">
            <v>11.160524999999996</v>
          </cell>
          <cell r="J18">
            <v>24.593333333333327</v>
          </cell>
          <cell r="K18">
            <v>42210.715277777781</v>
          </cell>
          <cell r="L18">
            <v>42211.275000000001</v>
          </cell>
        </row>
        <row r="19">
          <cell r="D19">
            <v>404.09999999999991</v>
          </cell>
          <cell r="E19" t="str">
            <v>NANAIMO</v>
          </cell>
          <cell r="F19" t="str">
            <v>Shell Gas</v>
          </cell>
          <cell r="G19" t="str">
            <v>Hwy #19A @ Hammond Bay</v>
          </cell>
          <cell r="I19">
            <v>12.269066666666664</v>
          </cell>
          <cell r="J19">
            <v>27</v>
          </cell>
          <cell r="K19">
            <v>42210.761111111111</v>
          </cell>
          <cell r="L19">
            <v>42211.375</v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</sheetData>
      <sheetData sheetId="1"/>
      <sheetData sheetId="2">
        <row r="2"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N2" t="str">
            <v/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96"/>
  <sheetViews>
    <sheetView tabSelected="1" view="pageLayout" topLeftCell="A55" workbookViewId="0">
      <selection activeCell="A96" sqref="A96:I96"/>
    </sheetView>
  </sheetViews>
  <sheetFormatPr baseColWidth="10" defaultColWidth="8.83203125" defaultRowHeight="12" x14ac:dyDescent="0"/>
  <cols>
    <col min="1" max="1" width="5.5" style="59" bestFit="1" customWidth="1"/>
    <col min="2" max="2" width="3.6640625" style="60" customWidth="1"/>
    <col min="3" max="3" width="32.5" style="61" bestFit="1" customWidth="1"/>
    <col min="4" max="4" width="5.5" style="59" customWidth="1"/>
    <col min="5" max="5" width="0.6640625" customWidth="1"/>
    <col min="6" max="6" width="5.5" style="59" bestFit="1" customWidth="1"/>
    <col min="7" max="7" width="3.6640625" style="60" customWidth="1"/>
    <col min="8" max="8" width="31.6640625" style="61" bestFit="1" customWidth="1"/>
    <col min="9" max="9" width="5.5" style="59" customWidth="1"/>
    <col min="11" max="11" width="9.1640625" style="5" customWidth="1"/>
  </cols>
  <sheetData>
    <row r="1" spans="1:11" ht="38" thickBot="1">
      <c r="A1" s="1" t="s">
        <v>0</v>
      </c>
      <c r="B1" s="2" t="s">
        <v>1</v>
      </c>
      <c r="C1" s="3" t="s">
        <v>2</v>
      </c>
      <c r="D1" s="4" t="s">
        <v>3</v>
      </c>
      <c r="F1" s="1" t="s">
        <v>0</v>
      </c>
      <c r="G1" s="2" t="s">
        <v>1</v>
      </c>
      <c r="H1" s="3" t="s">
        <v>2</v>
      </c>
      <c r="I1" s="4" t="s">
        <v>3</v>
      </c>
    </row>
    <row r="2" spans="1:11">
      <c r="A2" s="6"/>
      <c r="B2" s="7"/>
      <c r="C2" s="8" t="s">
        <v>4</v>
      </c>
      <c r="D2" s="9"/>
      <c r="F2" s="6">
        <f>A17</f>
        <v>68.300000000000011</v>
      </c>
      <c r="G2" s="10" t="s">
        <v>5</v>
      </c>
      <c r="H2" s="11" t="s">
        <v>6</v>
      </c>
      <c r="I2" s="9">
        <v>1</v>
      </c>
    </row>
    <row r="3" spans="1:11">
      <c r="A3" s="6"/>
      <c r="B3" s="7"/>
      <c r="C3" s="8" t="s">
        <v>7</v>
      </c>
      <c r="D3" s="9"/>
      <c r="F3" s="6">
        <f>F2+I2</f>
        <v>69.300000000000011</v>
      </c>
      <c r="G3" s="10" t="s">
        <v>8</v>
      </c>
      <c r="H3" s="11" t="s">
        <v>9</v>
      </c>
      <c r="I3" s="9">
        <v>0.9</v>
      </c>
    </row>
    <row r="4" spans="1:11">
      <c r="A4" s="6"/>
      <c r="B4" s="7"/>
      <c r="C4" s="12" t="s">
        <v>10</v>
      </c>
      <c r="D4" s="9"/>
      <c r="F4" s="6">
        <f>F3+I3</f>
        <v>70.200000000000017</v>
      </c>
      <c r="G4" s="10" t="s">
        <v>11</v>
      </c>
      <c r="H4" s="11" t="s">
        <v>12</v>
      </c>
      <c r="I4" s="9">
        <v>0.4</v>
      </c>
    </row>
    <row r="5" spans="1:11">
      <c r="A5" s="6"/>
      <c r="B5" s="7"/>
      <c r="C5" s="13"/>
      <c r="D5" s="9"/>
      <c r="F5" s="6">
        <f>F4+I4</f>
        <v>70.600000000000023</v>
      </c>
      <c r="G5" s="10" t="s">
        <v>13</v>
      </c>
      <c r="H5" s="11" t="s">
        <v>14</v>
      </c>
      <c r="I5" s="9">
        <v>2.9</v>
      </c>
    </row>
    <row r="6" spans="1:11">
      <c r="A6" s="6">
        <f>A5+D5</f>
        <v>0</v>
      </c>
      <c r="B6" s="7" t="s">
        <v>11</v>
      </c>
      <c r="C6" s="14" t="s">
        <v>15</v>
      </c>
      <c r="D6" s="9">
        <v>0</v>
      </c>
      <c r="F6" s="6">
        <f>F5+I5</f>
        <v>73.500000000000028</v>
      </c>
      <c r="G6" s="10" t="s">
        <v>16</v>
      </c>
      <c r="H6" s="11" t="s">
        <v>17</v>
      </c>
      <c r="I6" s="9">
        <v>36.1</v>
      </c>
    </row>
    <row r="7" spans="1:11">
      <c r="A7" s="6">
        <f>A6+D6</f>
        <v>0</v>
      </c>
      <c r="B7" s="15" t="s">
        <v>18</v>
      </c>
      <c r="C7" s="13" t="s">
        <v>19</v>
      </c>
      <c r="D7" s="16">
        <v>0.1</v>
      </c>
      <c r="F7" s="6">
        <f>F6+I6</f>
        <v>109.60000000000002</v>
      </c>
      <c r="G7" s="10" t="s">
        <v>20</v>
      </c>
      <c r="H7" s="11" t="s">
        <v>21</v>
      </c>
      <c r="I7" s="9">
        <v>0.7</v>
      </c>
      <c r="K7"/>
    </row>
    <row r="8" spans="1:11">
      <c r="A8" s="6"/>
      <c r="B8" s="15"/>
      <c r="C8" s="13" t="s">
        <v>22</v>
      </c>
      <c r="D8" s="16"/>
      <c r="F8" s="17"/>
      <c r="G8" s="10"/>
      <c r="H8" s="8"/>
      <c r="I8" s="9"/>
    </row>
    <row r="9" spans="1:11">
      <c r="A9" s="6">
        <f>A7+D7</f>
        <v>0.1</v>
      </c>
      <c r="B9" s="15" t="s">
        <v>23</v>
      </c>
      <c r="C9" s="13" t="s">
        <v>24</v>
      </c>
      <c r="D9" s="16">
        <v>1.4</v>
      </c>
      <c r="F9" s="17">
        <f>F7+I7</f>
        <v>110.30000000000003</v>
      </c>
      <c r="G9" s="10"/>
      <c r="H9" s="8" t="s">
        <v>25</v>
      </c>
      <c r="I9" s="9"/>
      <c r="K9"/>
    </row>
    <row r="10" spans="1:11">
      <c r="A10" s="6">
        <f t="shared" ref="A10:A15" si="0">A9+D9</f>
        <v>1.5</v>
      </c>
      <c r="B10" s="7" t="s">
        <v>16</v>
      </c>
      <c r="C10" s="14" t="s">
        <v>26</v>
      </c>
      <c r="D10" s="9">
        <v>22</v>
      </c>
      <c r="F10" s="6"/>
      <c r="G10" s="10"/>
      <c r="H10" s="8" t="s">
        <v>27</v>
      </c>
      <c r="I10" s="9"/>
      <c r="K10"/>
    </row>
    <row r="11" spans="1:11">
      <c r="A11" s="6">
        <f t="shared" si="0"/>
        <v>23.5</v>
      </c>
      <c r="B11" s="7" t="s">
        <v>18</v>
      </c>
      <c r="C11" s="14" t="s">
        <v>28</v>
      </c>
      <c r="D11" s="9">
        <v>0.4</v>
      </c>
      <c r="F11" s="6"/>
      <c r="G11" s="10"/>
      <c r="H11" s="11"/>
      <c r="I11" s="9"/>
      <c r="K11"/>
    </row>
    <row r="12" spans="1:11">
      <c r="A12" s="6">
        <f t="shared" si="0"/>
        <v>23.9</v>
      </c>
      <c r="B12" s="7" t="s">
        <v>29</v>
      </c>
      <c r="C12" s="14" t="s">
        <v>30</v>
      </c>
      <c r="D12" s="9">
        <v>9.6</v>
      </c>
      <c r="F12" s="6"/>
      <c r="G12" s="10" t="s">
        <v>31</v>
      </c>
      <c r="H12" s="11" t="s">
        <v>32</v>
      </c>
      <c r="I12" s="9">
        <v>0.7</v>
      </c>
      <c r="K12"/>
    </row>
    <row r="13" spans="1:11">
      <c r="A13" s="6">
        <f t="shared" si="0"/>
        <v>33.5</v>
      </c>
      <c r="B13" s="7" t="s">
        <v>29</v>
      </c>
      <c r="C13" s="14" t="s">
        <v>33</v>
      </c>
      <c r="D13" s="9">
        <v>30.9</v>
      </c>
      <c r="F13" s="6">
        <f>F9+I12</f>
        <v>111.00000000000003</v>
      </c>
      <c r="G13" s="10" t="s">
        <v>34</v>
      </c>
      <c r="H13" s="11" t="s">
        <v>35</v>
      </c>
      <c r="I13" s="9">
        <v>24.9</v>
      </c>
      <c r="K13"/>
    </row>
    <row r="14" spans="1:11">
      <c r="A14" s="6">
        <f t="shared" si="0"/>
        <v>64.400000000000006</v>
      </c>
      <c r="B14" s="7" t="s">
        <v>8</v>
      </c>
      <c r="C14" s="14" t="s">
        <v>36</v>
      </c>
      <c r="D14" s="9">
        <v>3.2</v>
      </c>
      <c r="F14" s="6">
        <f>F13+I13</f>
        <v>135.90000000000003</v>
      </c>
      <c r="G14" s="10" t="s">
        <v>11</v>
      </c>
      <c r="H14" s="11" t="s">
        <v>37</v>
      </c>
      <c r="I14" s="9">
        <v>0</v>
      </c>
      <c r="K14"/>
    </row>
    <row r="15" spans="1:11">
      <c r="A15" s="6">
        <f t="shared" si="0"/>
        <v>67.600000000000009</v>
      </c>
      <c r="B15" s="7" t="s">
        <v>38</v>
      </c>
      <c r="C15" s="14" t="s">
        <v>39</v>
      </c>
      <c r="D15" s="9">
        <v>0.7</v>
      </c>
      <c r="F15" s="6">
        <f t="shared" ref="F15:F18" si="1">F14+I14</f>
        <v>135.90000000000003</v>
      </c>
      <c r="G15" s="10" t="s">
        <v>40</v>
      </c>
      <c r="H15" s="11" t="s">
        <v>41</v>
      </c>
      <c r="I15" s="9">
        <v>3.8</v>
      </c>
      <c r="K15"/>
    </row>
    <row r="16" spans="1:11">
      <c r="A16" s="6"/>
      <c r="B16" s="18"/>
      <c r="C16" s="18"/>
      <c r="D16" s="19"/>
      <c r="F16" s="6">
        <f t="shared" si="1"/>
        <v>139.70000000000005</v>
      </c>
      <c r="G16" s="10" t="s">
        <v>11</v>
      </c>
      <c r="H16" s="11" t="s">
        <v>42</v>
      </c>
      <c r="I16" s="9">
        <v>2.2999999999999998</v>
      </c>
      <c r="K16"/>
    </row>
    <row r="17" spans="1:103">
      <c r="A17" s="17">
        <f>A15+D15</f>
        <v>68.300000000000011</v>
      </c>
      <c r="B17" s="18" t="s">
        <v>11</v>
      </c>
      <c r="C17" s="18" t="s">
        <v>43</v>
      </c>
      <c r="D17" s="9"/>
      <c r="F17" s="6">
        <f t="shared" si="1"/>
        <v>142.00000000000006</v>
      </c>
      <c r="G17" s="10" t="s">
        <v>13</v>
      </c>
      <c r="H17" s="11" t="s">
        <v>44</v>
      </c>
      <c r="I17" s="9">
        <v>0.4</v>
      </c>
      <c r="K17"/>
    </row>
    <row r="18" spans="1:103">
      <c r="A18" s="6"/>
      <c r="B18" s="7"/>
      <c r="C18" s="18" t="s">
        <v>45</v>
      </c>
      <c r="D18" s="9"/>
      <c r="F18" s="6">
        <f t="shared" si="1"/>
        <v>142.40000000000006</v>
      </c>
      <c r="G18" s="10" t="s">
        <v>11</v>
      </c>
      <c r="H18" s="11" t="s">
        <v>46</v>
      </c>
      <c r="I18" s="9">
        <v>4.7</v>
      </c>
      <c r="K18"/>
    </row>
    <row r="19" spans="1:103">
      <c r="A19" s="6"/>
      <c r="B19" s="7"/>
      <c r="C19" s="18" t="s">
        <v>47</v>
      </c>
      <c r="D19" s="9"/>
      <c r="F19" s="6"/>
      <c r="G19" s="10"/>
      <c r="H19" s="11"/>
      <c r="I19" s="9"/>
      <c r="K19"/>
    </row>
    <row r="20" spans="1:103">
      <c r="A20" s="6"/>
      <c r="B20" s="7"/>
      <c r="C20" s="14"/>
      <c r="D20" s="9"/>
      <c r="F20" s="20">
        <f>F18+I18</f>
        <v>147.10000000000005</v>
      </c>
      <c r="G20" s="21" t="s">
        <v>13</v>
      </c>
      <c r="H20" s="8" t="s">
        <v>48</v>
      </c>
      <c r="I20" s="19"/>
      <c r="K20"/>
    </row>
    <row r="21" spans="1:103">
      <c r="A21" s="6"/>
      <c r="B21" s="7"/>
      <c r="C21" s="7" t="s">
        <v>49</v>
      </c>
      <c r="D21" s="9"/>
      <c r="F21" s="17"/>
      <c r="G21" s="8"/>
      <c r="H21" s="8" t="s">
        <v>50</v>
      </c>
      <c r="I21" s="19"/>
    </row>
    <row r="22" spans="1:103">
      <c r="A22" s="6"/>
      <c r="B22" s="7"/>
      <c r="C22" s="14"/>
      <c r="D22" s="9"/>
      <c r="F22" s="17"/>
      <c r="G22" s="8"/>
      <c r="H22" s="8" t="s">
        <v>51</v>
      </c>
      <c r="I22" s="19"/>
    </row>
    <row r="23" spans="1:103" ht="13" thickBot="1">
      <c r="A23" s="22"/>
      <c r="B23" s="23"/>
      <c r="C23" s="24"/>
      <c r="D23" s="25"/>
      <c r="F23" s="22"/>
      <c r="G23" s="23"/>
      <c r="H23" s="26"/>
      <c r="I23" s="25"/>
    </row>
    <row r="24" spans="1:103" ht="4.5" customHeight="1" thickBot="1">
      <c r="A24" s="27"/>
      <c r="B24" s="28"/>
      <c r="C24" s="29"/>
      <c r="D24" s="27"/>
      <c r="F24" s="27"/>
      <c r="G24" s="28"/>
      <c r="H24" s="29"/>
      <c r="I24" s="27"/>
    </row>
    <row r="25" spans="1:103" ht="38" thickBot="1">
      <c r="A25" s="1" t="s">
        <v>0</v>
      </c>
      <c r="B25" s="2" t="s">
        <v>1</v>
      </c>
      <c r="C25" s="3" t="s">
        <v>2</v>
      </c>
      <c r="D25" s="4" t="s">
        <v>3</v>
      </c>
      <c r="F25" s="1" t="s">
        <v>0</v>
      </c>
      <c r="G25" s="2" t="s">
        <v>1</v>
      </c>
      <c r="H25" s="3" t="s">
        <v>2</v>
      </c>
      <c r="I25" s="4" t="s">
        <v>3</v>
      </c>
    </row>
    <row r="26" spans="1:103" s="33" customFormat="1">
      <c r="A26" s="6">
        <f>F20+I20</f>
        <v>147.10000000000005</v>
      </c>
      <c r="B26" s="10" t="s">
        <v>52</v>
      </c>
      <c r="C26" s="11" t="s">
        <v>53</v>
      </c>
      <c r="D26" s="9">
        <v>5.3</v>
      </c>
      <c r="E26"/>
      <c r="F26" s="30">
        <f>A40+D40</f>
        <v>162.90000000000003</v>
      </c>
      <c r="G26" s="31" t="s">
        <v>54</v>
      </c>
      <c r="H26" s="32" t="s">
        <v>55</v>
      </c>
      <c r="I26" s="16">
        <v>0.1</v>
      </c>
      <c r="J26"/>
      <c r="K26" s="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</row>
    <row r="27" spans="1:103" s="33" customFormat="1">
      <c r="A27" s="6">
        <f>A26+D26</f>
        <v>152.40000000000006</v>
      </c>
      <c r="B27" s="10" t="s">
        <v>11</v>
      </c>
      <c r="C27" s="11" t="s">
        <v>56</v>
      </c>
      <c r="D27" s="9">
        <v>3</v>
      </c>
      <c r="E27"/>
      <c r="F27" s="30">
        <f>F26+I26</f>
        <v>163.00000000000003</v>
      </c>
      <c r="G27" s="34" t="s">
        <v>34</v>
      </c>
      <c r="H27" s="11" t="s">
        <v>57</v>
      </c>
      <c r="I27" s="16">
        <v>1</v>
      </c>
      <c r="J27"/>
      <c r="K27" s="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</row>
    <row r="28" spans="1:103" s="33" customFormat="1">
      <c r="A28" s="6">
        <f t="shared" ref="A28:A38" si="2">A27+D27</f>
        <v>155.40000000000006</v>
      </c>
      <c r="B28" s="10" t="s">
        <v>11</v>
      </c>
      <c r="C28" s="11" t="s">
        <v>58</v>
      </c>
      <c r="D28" s="9">
        <v>0.6</v>
      </c>
      <c r="E28"/>
      <c r="F28" s="30">
        <f t="shared" ref="F28:F32" si="3">F27+I27</f>
        <v>164.00000000000003</v>
      </c>
      <c r="G28" s="10" t="s">
        <v>34</v>
      </c>
      <c r="H28" s="11" t="s">
        <v>59</v>
      </c>
      <c r="I28" s="16">
        <v>2</v>
      </c>
      <c r="J28"/>
      <c r="K28" s="5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</row>
    <row r="29" spans="1:103" s="33" customFormat="1">
      <c r="A29" s="6">
        <f t="shared" si="2"/>
        <v>156.00000000000006</v>
      </c>
      <c r="B29" s="10" t="s">
        <v>60</v>
      </c>
      <c r="C29" s="11" t="s">
        <v>61</v>
      </c>
      <c r="D29" s="9">
        <v>0</v>
      </c>
      <c r="E29"/>
      <c r="F29" s="30">
        <f t="shared" si="3"/>
        <v>166.00000000000003</v>
      </c>
      <c r="G29" s="10" t="s">
        <v>16</v>
      </c>
      <c r="H29" s="11" t="s">
        <v>62</v>
      </c>
      <c r="I29" s="16">
        <v>1.4</v>
      </c>
      <c r="J29"/>
      <c r="K29" s="5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</row>
    <row r="30" spans="1:103" s="33" customFormat="1">
      <c r="A30" s="6">
        <f t="shared" si="2"/>
        <v>156.00000000000006</v>
      </c>
      <c r="B30" s="10" t="s">
        <v>63</v>
      </c>
      <c r="C30" s="11" t="s">
        <v>64</v>
      </c>
      <c r="D30" s="9">
        <v>1.5</v>
      </c>
      <c r="E30"/>
      <c r="F30" s="30">
        <f t="shared" si="3"/>
        <v>167.40000000000003</v>
      </c>
      <c r="G30" s="10" t="s">
        <v>34</v>
      </c>
      <c r="H30" s="11" t="s">
        <v>65</v>
      </c>
      <c r="I30" s="9">
        <v>0.9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</row>
    <row r="31" spans="1:103" s="33" customFormat="1">
      <c r="A31" s="6">
        <f t="shared" si="2"/>
        <v>157.50000000000006</v>
      </c>
      <c r="B31" s="10" t="s">
        <v>11</v>
      </c>
      <c r="C31" s="11" t="s">
        <v>66</v>
      </c>
      <c r="D31" s="9">
        <v>0.7</v>
      </c>
      <c r="E31"/>
      <c r="F31" s="30">
        <f t="shared" si="3"/>
        <v>168.30000000000004</v>
      </c>
      <c r="G31" s="10" t="s">
        <v>20</v>
      </c>
      <c r="H31" s="11" t="s">
        <v>67</v>
      </c>
      <c r="I31" s="9">
        <v>2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</row>
    <row r="32" spans="1:103" s="33" customFormat="1">
      <c r="A32" s="6">
        <f t="shared" si="2"/>
        <v>158.20000000000005</v>
      </c>
      <c r="B32" s="10" t="s">
        <v>8</v>
      </c>
      <c r="C32" s="11" t="s">
        <v>68</v>
      </c>
      <c r="D32" s="9">
        <v>1.2</v>
      </c>
      <c r="E32"/>
      <c r="F32" s="30">
        <f t="shared" si="3"/>
        <v>170.30000000000004</v>
      </c>
      <c r="G32" s="10" t="s">
        <v>34</v>
      </c>
      <c r="H32" s="11" t="s">
        <v>69</v>
      </c>
      <c r="I32" s="9">
        <v>37.6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</row>
    <row r="33" spans="1:103" s="33" customFormat="1">
      <c r="A33" s="6">
        <f t="shared" si="2"/>
        <v>159.40000000000003</v>
      </c>
      <c r="B33" s="34" t="s">
        <v>11</v>
      </c>
      <c r="C33" s="11" t="s">
        <v>70</v>
      </c>
      <c r="D33" s="16">
        <v>0.8</v>
      </c>
      <c r="E33"/>
      <c r="F33" s="6">
        <f>F32+I32</f>
        <v>207.90000000000003</v>
      </c>
      <c r="G33" s="10" t="s">
        <v>16</v>
      </c>
      <c r="H33" s="11" t="s">
        <v>71</v>
      </c>
      <c r="I33" s="9">
        <v>0.8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</row>
    <row r="34" spans="1:103" s="33" customFormat="1">
      <c r="A34" s="6">
        <f t="shared" si="2"/>
        <v>160.20000000000005</v>
      </c>
      <c r="B34" s="34" t="s">
        <v>11</v>
      </c>
      <c r="C34" s="11" t="s">
        <v>72</v>
      </c>
      <c r="D34" s="16">
        <v>0.3</v>
      </c>
      <c r="E34"/>
      <c r="F34" s="6">
        <f t="shared" ref="F34" si="4">F33+I33</f>
        <v>208.70000000000005</v>
      </c>
      <c r="G34" s="10" t="s">
        <v>29</v>
      </c>
      <c r="H34" s="11" t="s">
        <v>73</v>
      </c>
      <c r="I34" s="9">
        <v>0.2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</row>
    <row r="35" spans="1:103" s="33" customFormat="1">
      <c r="A35" s="6">
        <f t="shared" si="2"/>
        <v>160.50000000000006</v>
      </c>
      <c r="B35" s="31" t="s">
        <v>52</v>
      </c>
      <c r="C35" s="35" t="s">
        <v>74</v>
      </c>
      <c r="D35" s="16">
        <v>0.7</v>
      </c>
      <c r="E35"/>
      <c r="F35" s="6"/>
      <c r="G35" s="10"/>
      <c r="H35" s="11"/>
      <c r="I35" s="9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</row>
    <row r="36" spans="1:103" s="33" customFormat="1">
      <c r="A36" s="6">
        <f t="shared" si="2"/>
        <v>161.20000000000005</v>
      </c>
      <c r="B36" s="34" t="s">
        <v>11</v>
      </c>
      <c r="C36" s="36" t="s">
        <v>75</v>
      </c>
      <c r="D36" s="16">
        <v>1.5</v>
      </c>
      <c r="E36"/>
      <c r="F36" s="17">
        <f>F34+I34</f>
        <v>208.90000000000003</v>
      </c>
      <c r="G36" s="37" t="s">
        <v>76</v>
      </c>
      <c r="H36" s="37" t="s">
        <v>77</v>
      </c>
      <c r="I36" s="38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</row>
    <row r="37" spans="1:103" s="33" customFormat="1">
      <c r="A37" s="6">
        <f t="shared" si="2"/>
        <v>162.70000000000005</v>
      </c>
      <c r="B37" s="34" t="s">
        <v>60</v>
      </c>
      <c r="C37" s="39" t="s">
        <v>78</v>
      </c>
      <c r="D37" s="16">
        <v>0.1</v>
      </c>
      <c r="E37"/>
      <c r="F37" s="17"/>
      <c r="G37" s="34"/>
      <c r="H37" s="37" t="s">
        <v>79</v>
      </c>
      <c r="I37" s="1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</row>
    <row r="38" spans="1:103" s="33" customFormat="1">
      <c r="A38" s="6">
        <f t="shared" si="2"/>
        <v>162.80000000000004</v>
      </c>
      <c r="B38" s="31" t="s">
        <v>52</v>
      </c>
      <c r="C38" s="35" t="s">
        <v>80</v>
      </c>
      <c r="D38" s="16">
        <v>0.1</v>
      </c>
      <c r="E38"/>
      <c r="F38" s="6"/>
      <c r="G38" s="10"/>
      <c r="H38" s="37" t="s">
        <v>81</v>
      </c>
      <c r="I38" s="9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</row>
    <row r="39" spans="1:103" s="33" customFormat="1">
      <c r="A39" s="6"/>
      <c r="B39" s="31"/>
      <c r="C39" s="35"/>
      <c r="D39" s="16"/>
      <c r="E39"/>
      <c r="F39" s="6"/>
      <c r="G39" s="10"/>
      <c r="H39" s="37"/>
      <c r="I39" s="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</row>
    <row r="40" spans="1:103" s="33" customFormat="1">
      <c r="A40" s="20">
        <f>A38+D38</f>
        <v>162.90000000000003</v>
      </c>
      <c r="B40" s="21" t="s">
        <v>11</v>
      </c>
      <c r="C40" s="8" t="s">
        <v>82</v>
      </c>
      <c r="D40" s="9"/>
      <c r="E40"/>
      <c r="F40" s="6"/>
      <c r="G40" s="10"/>
      <c r="H40" s="40" t="s">
        <v>83</v>
      </c>
      <c r="I40" s="9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</row>
    <row r="41" spans="1:103" s="33" customFormat="1">
      <c r="A41" s="17"/>
      <c r="B41" s="8"/>
      <c r="C41" s="18" t="s">
        <v>84</v>
      </c>
      <c r="D41" s="9"/>
      <c r="E41"/>
      <c r="F41" s="6"/>
      <c r="G41" s="10"/>
      <c r="H41" s="40" t="s">
        <v>85</v>
      </c>
      <c r="I41" s="9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</row>
    <row r="42" spans="1:103" s="33" customFormat="1">
      <c r="A42" s="17"/>
      <c r="B42" s="8"/>
      <c r="C42" s="18" t="s">
        <v>47</v>
      </c>
      <c r="D42" s="9"/>
      <c r="E42"/>
      <c r="F42" s="6"/>
      <c r="G42" s="10"/>
      <c r="H42" s="11"/>
      <c r="I42" s="9"/>
      <c r="J42"/>
      <c r="K42" s="5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</row>
    <row r="43" spans="1:103" s="33" customFormat="1">
      <c r="A43" s="6"/>
      <c r="B43" s="10"/>
      <c r="C43" s="14"/>
      <c r="D43" s="9"/>
      <c r="E43"/>
      <c r="F43" s="6"/>
      <c r="G43" s="10"/>
      <c r="H43" s="40" t="s">
        <v>86</v>
      </c>
      <c r="I43" s="9"/>
      <c r="J43"/>
      <c r="K43" s="5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</row>
    <row r="44" spans="1:103" s="33" customFormat="1">
      <c r="A44" s="6"/>
      <c r="B44" s="10"/>
      <c r="C44" s="11"/>
      <c r="D44" s="9"/>
      <c r="E44"/>
      <c r="F44" s="6"/>
      <c r="G44" s="10"/>
      <c r="H44" s="40" t="s">
        <v>87</v>
      </c>
      <c r="I44" s="9"/>
      <c r="J44"/>
      <c r="K44" s="5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</row>
    <row r="45" spans="1:103" s="33" customFormat="1">
      <c r="A45" s="6"/>
      <c r="B45" s="10"/>
      <c r="C45" s="11"/>
      <c r="D45" s="9"/>
      <c r="E45"/>
      <c r="F45" s="6"/>
      <c r="G45" s="10"/>
      <c r="H45" s="11"/>
      <c r="I45" s="9"/>
      <c r="J45"/>
      <c r="K45" s="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</row>
    <row r="46" spans="1:103" s="33" customFormat="1">
      <c r="A46" s="6"/>
      <c r="B46" s="10"/>
      <c r="C46" s="8"/>
      <c r="D46" s="9"/>
      <c r="E46"/>
      <c r="F46" s="6"/>
      <c r="G46" s="10"/>
      <c r="H46" s="41"/>
      <c r="I46" s="9"/>
      <c r="J46"/>
      <c r="K46" s="5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</row>
    <row r="47" spans="1:103" ht="13" thickBot="1">
      <c r="A47" s="42"/>
      <c r="B47" s="43"/>
      <c r="C47" s="44"/>
      <c r="D47" s="45"/>
      <c r="F47" s="22"/>
      <c r="G47" s="23"/>
      <c r="H47" s="24"/>
      <c r="I47" s="25"/>
    </row>
    <row r="48" spans="1:103" ht="18" customHeight="1" thickBot="1">
      <c r="A48" s="46" t="s">
        <v>88</v>
      </c>
      <c r="B48" s="46"/>
      <c r="C48" s="46"/>
      <c r="D48" s="46"/>
      <c r="E48" s="46"/>
      <c r="F48" s="46"/>
      <c r="G48" s="46"/>
      <c r="H48" s="46"/>
      <c r="I48" s="46"/>
    </row>
    <row r="49" spans="1:11" ht="38" thickBot="1">
      <c r="A49" s="1" t="s">
        <v>0</v>
      </c>
      <c r="B49" s="2" t="s">
        <v>1</v>
      </c>
      <c r="C49" s="3" t="s">
        <v>2</v>
      </c>
      <c r="D49" s="4" t="s">
        <v>3</v>
      </c>
      <c r="F49" s="1" t="s">
        <v>0</v>
      </c>
      <c r="G49" s="2" t="s">
        <v>1</v>
      </c>
      <c r="H49" s="3" t="s">
        <v>2</v>
      </c>
      <c r="I49" s="4" t="s">
        <v>3</v>
      </c>
    </row>
    <row r="50" spans="1:11">
      <c r="A50" s="6">
        <f>F36</f>
        <v>208.90000000000003</v>
      </c>
      <c r="B50" s="7" t="s">
        <v>18</v>
      </c>
      <c r="C50" s="11" t="s">
        <v>89</v>
      </c>
      <c r="D50" s="9">
        <v>0.2</v>
      </c>
      <c r="F50" s="6">
        <f>A61</f>
        <v>276.09999999999997</v>
      </c>
      <c r="G50" s="7" t="s">
        <v>38</v>
      </c>
      <c r="H50" s="14" t="s">
        <v>90</v>
      </c>
      <c r="I50" s="9">
        <v>3</v>
      </c>
    </row>
    <row r="51" spans="1:11">
      <c r="A51" s="6">
        <f>A50+D50</f>
        <v>209.10000000000002</v>
      </c>
      <c r="B51" s="7" t="s">
        <v>29</v>
      </c>
      <c r="C51" s="11" t="s">
        <v>91</v>
      </c>
      <c r="D51" s="9">
        <v>1.4</v>
      </c>
      <c r="F51" s="6">
        <f>F50+I50</f>
        <v>279.09999999999997</v>
      </c>
      <c r="G51" s="7" t="s">
        <v>60</v>
      </c>
      <c r="H51" s="14" t="s">
        <v>92</v>
      </c>
      <c r="I51" s="9">
        <v>1.4</v>
      </c>
    </row>
    <row r="52" spans="1:11">
      <c r="A52" s="6">
        <f t="shared" ref="A52:A54" si="5">A51+D51</f>
        <v>210.50000000000003</v>
      </c>
      <c r="B52" s="7" t="s">
        <v>18</v>
      </c>
      <c r="C52" s="14" t="s">
        <v>93</v>
      </c>
      <c r="D52" s="9">
        <v>0.6</v>
      </c>
      <c r="F52" s="6">
        <f>F51+I51</f>
        <v>280.49999999999994</v>
      </c>
      <c r="G52" s="7" t="s">
        <v>40</v>
      </c>
      <c r="H52" s="14" t="s">
        <v>94</v>
      </c>
      <c r="I52" s="9">
        <v>1.3</v>
      </c>
    </row>
    <row r="53" spans="1:11">
      <c r="A53" s="6">
        <f t="shared" si="5"/>
        <v>211.10000000000002</v>
      </c>
      <c r="B53" s="7" t="s">
        <v>29</v>
      </c>
      <c r="C53" s="14" t="s">
        <v>95</v>
      </c>
      <c r="D53" s="9">
        <v>0.6</v>
      </c>
      <c r="F53" s="6">
        <f t="shared" ref="F53:F56" si="6">F52+I52</f>
        <v>281.79999999999995</v>
      </c>
      <c r="G53" s="7" t="s">
        <v>16</v>
      </c>
      <c r="H53" s="14" t="s">
        <v>96</v>
      </c>
      <c r="I53" s="9">
        <v>2.5</v>
      </c>
    </row>
    <row r="54" spans="1:11">
      <c r="A54" s="6">
        <f t="shared" si="5"/>
        <v>211.70000000000002</v>
      </c>
      <c r="B54" s="7" t="s">
        <v>76</v>
      </c>
      <c r="C54" s="11" t="s">
        <v>97</v>
      </c>
      <c r="D54" s="9">
        <v>56.3</v>
      </c>
      <c r="F54" s="6">
        <f t="shared" si="6"/>
        <v>284.29999999999995</v>
      </c>
      <c r="G54" s="7" t="s">
        <v>8</v>
      </c>
      <c r="H54" s="14" t="s">
        <v>98</v>
      </c>
      <c r="I54" s="9">
        <v>3.8</v>
      </c>
    </row>
    <row r="55" spans="1:11">
      <c r="A55" s="6">
        <f>A54+D54</f>
        <v>268</v>
      </c>
      <c r="B55" s="7" t="s">
        <v>16</v>
      </c>
      <c r="C55" s="11" t="s">
        <v>99</v>
      </c>
      <c r="D55" s="9">
        <v>2.2000000000000002</v>
      </c>
      <c r="F55" s="6">
        <f t="shared" si="6"/>
        <v>288.09999999999997</v>
      </c>
      <c r="G55" s="7" t="s">
        <v>40</v>
      </c>
      <c r="H55" s="14" t="s">
        <v>100</v>
      </c>
      <c r="I55" s="9">
        <v>4.2</v>
      </c>
      <c r="K55"/>
    </row>
    <row r="56" spans="1:11">
      <c r="A56" s="6"/>
      <c r="B56" s="7"/>
      <c r="C56" s="14" t="s">
        <v>101</v>
      </c>
      <c r="D56" s="9"/>
      <c r="F56" s="6">
        <f t="shared" si="6"/>
        <v>292.29999999999995</v>
      </c>
      <c r="G56" s="7" t="s">
        <v>38</v>
      </c>
      <c r="H56" s="14" t="s">
        <v>102</v>
      </c>
      <c r="I56" s="9">
        <v>0.3</v>
      </c>
      <c r="K56"/>
    </row>
    <row r="57" spans="1:11">
      <c r="A57" s="6">
        <f>A55+D55</f>
        <v>270.2</v>
      </c>
      <c r="B57" s="7" t="s">
        <v>103</v>
      </c>
      <c r="C57" s="14" t="s">
        <v>104</v>
      </c>
      <c r="D57" s="9">
        <v>0.3</v>
      </c>
      <c r="F57" s="6"/>
      <c r="G57" s="7"/>
      <c r="H57" s="14"/>
      <c r="I57" s="9"/>
      <c r="K57"/>
    </row>
    <row r="58" spans="1:11">
      <c r="A58" s="6">
        <f t="shared" ref="A58:A59" si="7">A57+D57</f>
        <v>270.5</v>
      </c>
      <c r="B58" s="7" t="s">
        <v>103</v>
      </c>
      <c r="C58" s="14" t="s">
        <v>105</v>
      </c>
      <c r="D58" s="9">
        <v>4.2</v>
      </c>
      <c r="F58" s="20">
        <f>F56+I56</f>
        <v>292.59999999999997</v>
      </c>
      <c r="G58" s="47"/>
      <c r="H58" s="18" t="s">
        <v>106</v>
      </c>
      <c r="I58" s="19"/>
      <c r="K58"/>
    </row>
    <row r="59" spans="1:11">
      <c r="A59" s="6">
        <f t="shared" si="7"/>
        <v>274.7</v>
      </c>
      <c r="B59" s="7" t="s">
        <v>29</v>
      </c>
      <c r="C59" s="14" t="s">
        <v>107</v>
      </c>
      <c r="D59" s="9">
        <v>1.4</v>
      </c>
      <c r="F59" s="17"/>
      <c r="G59" s="18"/>
      <c r="H59" s="18" t="s">
        <v>108</v>
      </c>
      <c r="I59" s="19"/>
      <c r="K59"/>
    </row>
    <row r="60" spans="1:11">
      <c r="A60" s="6"/>
      <c r="B60" s="7"/>
      <c r="C60" s="14"/>
      <c r="D60" s="9"/>
      <c r="F60" s="17"/>
      <c r="G60" s="8"/>
      <c r="H60" s="18" t="s">
        <v>109</v>
      </c>
      <c r="I60" s="19"/>
      <c r="K60"/>
    </row>
    <row r="61" spans="1:11">
      <c r="A61" s="17">
        <f>A59+D59</f>
        <v>276.09999999999997</v>
      </c>
      <c r="B61" s="18"/>
      <c r="C61" s="18" t="s">
        <v>110</v>
      </c>
      <c r="D61" s="9"/>
      <c r="F61" s="17"/>
      <c r="G61" s="18"/>
      <c r="H61" s="18"/>
      <c r="I61" s="19"/>
      <c r="K61"/>
    </row>
    <row r="62" spans="1:11">
      <c r="A62" s="6"/>
      <c r="B62" s="7"/>
      <c r="C62" s="18" t="s">
        <v>111</v>
      </c>
      <c r="D62" s="9"/>
      <c r="F62" s="6"/>
      <c r="G62" s="7" t="s">
        <v>16</v>
      </c>
      <c r="H62" s="14" t="s">
        <v>112</v>
      </c>
      <c r="I62" s="9">
        <v>0.8</v>
      </c>
      <c r="K62"/>
    </row>
    <row r="63" spans="1:11">
      <c r="A63" s="6"/>
      <c r="B63" s="7"/>
      <c r="C63" s="48" t="s">
        <v>113</v>
      </c>
      <c r="D63" s="9"/>
      <c r="F63" s="6">
        <f>I62+F58</f>
        <v>293.39999999999998</v>
      </c>
      <c r="G63" s="7" t="s">
        <v>29</v>
      </c>
      <c r="H63" s="14" t="s">
        <v>114</v>
      </c>
      <c r="I63" s="9">
        <v>1.9</v>
      </c>
      <c r="K63"/>
    </row>
    <row r="64" spans="1:11">
      <c r="A64" s="6"/>
      <c r="B64" s="7"/>
      <c r="C64" s="14"/>
      <c r="D64" s="9"/>
      <c r="F64" s="6">
        <f>F63+I63</f>
        <v>295.29999999999995</v>
      </c>
      <c r="G64" s="10" t="s">
        <v>76</v>
      </c>
      <c r="H64" s="11" t="s">
        <v>115</v>
      </c>
      <c r="I64" s="9">
        <v>10.9</v>
      </c>
    </row>
    <row r="65" spans="1:103">
      <c r="A65" s="6"/>
      <c r="B65" s="7"/>
      <c r="C65" s="14"/>
      <c r="D65" s="9"/>
      <c r="F65" s="6">
        <f t="shared" ref="F65:F68" si="8">F64+I64</f>
        <v>306.19999999999993</v>
      </c>
      <c r="G65" s="10" t="s">
        <v>13</v>
      </c>
      <c r="H65" s="11" t="s">
        <v>116</v>
      </c>
      <c r="I65" s="9">
        <v>1.7</v>
      </c>
    </row>
    <row r="66" spans="1:103">
      <c r="A66" s="6"/>
      <c r="B66" s="7"/>
      <c r="C66" s="14"/>
      <c r="D66" s="9"/>
      <c r="F66" s="6">
        <f t="shared" si="8"/>
        <v>307.89999999999992</v>
      </c>
      <c r="G66" s="10" t="s">
        <v>103</v>
      </c>
      <c r="H66" s="11" t="s">
        <v>117</v>
      </c>
      <c r="I66" s="9">
        <v>0.3</v>
      </c>
    </row>
    <row r="67" spans="1:103">
      <c r="A67" s="6"/>
      <c r="B67" s="7"/>
      <c r="C67" s="14"/>
      <c r="D67" s="9"/>
      <c r="F67" s="6">
        <f t="shared" si="8"/>
        <v>308.19999999999993</v>
      </c>
      <c r="G67" s="10" t="s">
        <v>76</v>
      </c>
      <c r="H67" s="11" t="s">
        <v>118</v>
      </c>
      <c r="I67" s="9">
        <v>2.2000000000000002</v>
      </c>
    </row>
    <row r="68" spans="1:103">
      <c r="A68" s="6"/>
      <c r="B68" s="7"/>
      <c r="C68" s="14"/>
      <c r="D68" s="9"/>
      <c r="F68" s="6">
        <f t="shared" si="8"/>
        <v>310.39999999999992</v>
      </c>
      <c r="G68" s="10" t="s">
        <v>13</v>
      </c>
      <c r="H68" s="11" t="s">
        <v>119</v>
      </c>
      <c r="I68" s="9">
        <v>58.5</v>
      </c>
    </row>
    <row r="69" spans="1:103">
      <c r="A69" s="6"/>
      <c r="B69" s="7"/>
      <c r="C69" s="14"/>
      <c r="D69" s="9"/>
      <c r="F69" s="6"/>
      <c r="G69" s="10"/>
      <c r="H69" s="11"/>
      <c r="I69" s="9"/>
    </row>
    <row r="70" spans="1:103">
      <c r="A70" s="6"/>
      <c r="B70" s="7"/>
      <c r="C70" s="14"/>
      <c r="D70" s="9"/>
      <c r="F70" s="17">
        <f>F68+I68</f>
        <v>368.89999999999992</v>
      </c>
      <c r="G70" s="8" t="s">
        <v>103</v>
      </c>
      <c r="H70" s="37" t="s">
        <v>120</v>
      </c>
      <c r="I70" s="9"/>
    </row>
    <row r="71" spans="1:103" ht="13" thickBot="1">
      <c r="A71" s="22"/>
      <c r="B71" s="23"/>
      <c r="C71" s="24"/>
      <c r="D71" s="25"/>
      <c r="F71" s="22"/>
      <c r="G71" s="23"/>
      <c r="H71" s="49" t="s">
        <v>121</v>
      </c>
      <c r="I71" s="25"/>
    </row>
    <row r="72" spans="1:103" ht="4" customHeight="1" thickBot="1">
      <c r="A72" s="50"/>
      <c r="B72" s="51"/>
      <c r="C72" s="52"/>
      <c r="D72" s="50"/>
      <c r="F72" s="50"/>
      <c r="G72" s="51"/>
      <c r="H72" s="52"/>
      <c r="I72" s="50"/>
    </row>
    <row r="73" spans="1:103" ht="38" thickBot="1">
      <c r="A73" s="1" t="s">
        <v>0</v>
      </c>
      <c r="B73" s="2" t="s">
        <v>1</v>
      </c>
      <c r="C73" s="3" t="s">
        <v>2</v>
      </c>
      <c r="D73" s="4" t="s">
        <v>3</v>
      </c>
      <c r="F73" s="1" t="s">
        <v>0</v>
      </c>
      <c r="G73" s="2" t="s">
        <v>1</v>
      </c>
      <c r="H73" s="3" t="s">
        <v>2</v>
      </c>
      <c r="I73" s="4" t="s">
        <v>3</v>
      </c>
    </row>
    <row r="74" spans="1:103" s="33" customFormat="1">
      <c r="A74" s="53">
        <f>F70</f>
        <v>368.89999999999992</v>
      </c>
      <c r="B74" s="34" t="s">
        <v>18</v>
      </c>
      <c r="C74" s="54" t="s">
        <v>122</v>
      </c>
      <c r="D74" s="16">
        <v>10.9</v>
      </c>
      <c r="E74"/>
      <c r="F74" s="30"/>
      <c r="G74" s="31"/>
      <c r="H74" s="32"/>
      <c r="I74" s="16"/>
      <c r="J74"/>
      <c r="K74" s="5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</row>
    <row r="75" spans="1:103" s="33" customFormat="1">
      <c r="A75" s="55">
        <f>A74+D74</f>
        <v>379.7999999999999</v>
      </c>
      <c r="B75" s="34" t="s">
        <v>16</v>
      </c>
      <c r="C75" s="36" t="s">
        <v>123</v>
      </c>
      <c r="D75" s="16">
        <v>5.3</v>
      </c>
      <c r="E75"/>
      <c r="F75" s="6"/>
      <c r="G75" s="7"/>
      <c r="H75" s="14"/>
      <c r="I75" s="16"/>
      <c r="J75"/>
      <c r="K75" s="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</row>
    <row r="76" spans="1:103" s="33" customFormat="1" ht="24">
      <c r="A76" s="55">
        <f>A75+D75</f>
        <v>385.09999999999991</v>
      </c>
      <c r="B76" s="34" t="s">
        <v>18</v>
      </c>
      <c r="C76" s="13" t="s">
        <v>124</v>
      </c>
      <c r="D76" s="16">
        <v>15.1</v>
      </c>
      <c r="E76"/>
      <c r="F76" s="6"/>
      <c r="G76" s="34"/>
      <c r="H76" s="56" t="s">
        <v>125</v>
      </c>
      <c r="I76" s="16"/>
      <c r="J76"/>
      <c r="K76" s="5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</row>
    <row r="77" spans="1:103" s="33" customFormat="1">
      <c r="A77" s="55">
        <f t="shared" ref="A77:A82" si="9">A76+D76</f>
        <v>400.19999999999993</v>
      </c>
      <c r="B77" s="34" t="s">
        <v>18</v>
      </c>
      <c r="C77" s="36" t="s">
        <v>126</v>
      </c>
      <c r="D77" s="16">
        <v>0.9</v>
      </c>
      <c r="E77"/>
      <c r="F77" s="6"/>
      <c r="G77" s="34"/>
      <c r="H77" s="57"/>
      <c r="I77" s="16"/>
      <c r="J77"/>
      <c r="K77" s="5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</row>
    <row r="78" spans="1:103" s="33" customFormat="1">
      <c r="A78" s="55">
        <f t="shared" si="9"/>
        <v>401.09999999999991</v>
      </c>
      <c r="B78" s="34" t="s">
        <v>103</v>
      </c>
      <c r="C78" s="36" t="s">
        <v>127</v>
      </c>
      <c r="D78" s="16">
        <v>0</v>
      </c>
      <c r="E78"/>
      <c r="F78" s="6"/>
      <c r="G78" s="10"/>
      <c r="H78" s="11"/>
      <c r="I78" s="9"/>
      <c r="J78"/>
      <c r="K78" s="5"/>
      <c r="L78" s="5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</row>
    <row r="79" spans="1:103" s="33" customFormat="1">
      <c r="A79" s="55">
        <f t="shared" si="9"/>
        <v>401.09999999999991</v>
      </c>
      <c r="B79" s="10" t="s">
        <v>29</v>
      </c>
      <c r="C79" s="36" t="s">
        <v>128</v>
      </c>
      <c r="D79" s="16">
        <v>1.6</v>
      </c>
      <c r="E79"/>
      <c r="F79" s="6"/>
      <c r="G79" s="7" t="s">
        <v>103</v>
      </c>
      <c r="H79" s="14" t="s">
        <v>129</v>
      </c>
      <c r="I79" s="9">
        <v>0</v>
      </c>
      <c r="J79"/>
      <c r="K79" s="5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</row>
    <row r="80" spans="1:103" s="33" customFormat="1">
      <c r="A80" s="55">
        <f t="shared" si="9"/>
        <v>402.69999999999993</v>
      </c>
      <c r="B80" s="34" t="s">
        <v>103</v>
      </c>
      <c r="C80" s="36" t="s">
        <v>130</v>
      </c>
      <c r="D80" s="16">
        <v>0</v>
      </c>
      <c r="E80"/>
      <c r="F80" s="6"/>
      <c r="G80" s="15" t="s">
        <v>18</v>
      </c>
      <c r="H80" s="13" t="s">
        <v>19</v>
      </c>
      <c r="I80" s="16">
        <v>0.1</v>
      </c>
      <c r="J80"/>
      <c r="K80" s="5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</row>
    <row r="81" spans="1:103" s="33" customFormat="1">
      <c r="A81" s="55">
        <f t="shared" si="9"/>
        <v>402.69999999999993</v>
      </c>
      <c r="B81" s="34" t="s">
        <v>76</v>
      </c>
      <c r="C81" s="36" t="s">
        <v>131</v>
      </c>
      <c r="D81" s="16">
        <v>1.4</v>
      </c>
      <c r="E81"/>
      <c r="F81" s="20"/>
      <c r="G81" s="15" t="s">
        <v>103</v>
      </c>
      <c r="H81" s="13" t="s">
        <v>132</v>
      </c>
      <c r="I81" s="16">
        <v>0.1</v>
      </c>
      <c r="J81"/>
      <c r="K81" s="5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</row>
    <row r="82" spans="1:103" s="33" customFormat="1" ht="12" customHeight="1">
      <c r="A82" s="55">
        <f t="shared" si="9"/>
        <v>404.09999999999991</v>
      </c>
      <c r="B82" s="10" t="s">
        <v>103</v>
      </c>
      <c r="C82" s="36" t="s">
        <v>133</v>
      </c>
      <c r="D82" s="9">
        <v>0</v>
      </c>
      <c r="E82"/>
      <c r="F82" s="17"/>
      <c r="G82" s="10" t="s">
        <v>76</v>
      </c>
      <c r="H82" s="11" t="s">
        <v>134</v>
      </c>
      <c r="I82" s="9">
        <v>0.5</v>
      </c>
      <c r="J82"/>
      <c r="K82" s="5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</row>
    <row r="83" spans="1:103" s="33" customFormat="1">
      <c r="A83" s="6"/>
      <c r="B83" s="10"/>
      <c r="C83" s="36"/>
      <c r="D83" s="9"/>
      <c r="E83"/>
      <c r="F83" s="30"/>
      <c r="G83" s="34" t="s">
        <v>103</v>
      </c>
      <c r="H83" s="36" t="s">
        <v>135</v>
      </c>
      <c r="I83" s="16">
        <v>0.1</v>
      </c>
      <c r="J83"/>
      <c r="K83" s="5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</row>
    <row r="84" spans="1:103" s="33" customFormat="1">
      <c r="A84" s="17">
        <f>A82+D82</f>
        <v>404.09999999999991</v>
      </c>
      <c r="B84" s="21" t="s">
        <v>103</v>
      </c>
      <c r="C84" s="8" t="s">
        <v>136</v>
      </c>
      <c r="D84" s="19"/>
      <c r="E84"/>
      <c r="F84" s="17"/>
      <c r="G84" s="10" t="s">
        <v>76</v>
      </c>
      <c r="H84" s="58" t="s">
        <v>137</v>
      </c>
      <c r="I84" s="9"/>
      <c r="J84"/>
      <c r="K84" s="5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</row>
    <row r="85" spans="1:103" s="33" customFormat="1">
      <c r="A85" s="6"/>
      <c r="B85" s="8"/>
      <c r="C85" s="8" t="s">
        <v>138</v>
      </c>
      <c r="D85" s="19"/>
      <c r="E85"/>
      <c r="F85" s="6"/>
      <c r="G85" s="21"/>
      <c r="H85" s="8"/>
      <c r="I85" s="19"/>
      <c r="J85"/>
      <c r="K85" s="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</row>
    <row r="86" spans="1:103" s="33" customFormat="1">
      <c r="A86" s="6"/>
      <c r="B86" s="8"/>
      <c r="C86" s="8"/>
      <c r="D86" s="19"/>
      <c r="E86"/>
      <c r="F86" s="6"/>
      <c r="G86" s="10"/>
      <c r="H86" s="8" t="s">
        <v>139</v>
      </c>
      <c r="I86" s="9"/>
      <c r="J86"/>
      <c r="K86" s="5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</row>
    <row r="87" spans="1:103" s="33" customFormat="1">
      <c r="A87" s="55"/>
      <c r="B87" s="34"/>
      <c r="C87" s="36"/>
      <c r="D87" s="16"/>
      <c r="E87"/>
      <c r="F87" s="20"/>
      <c r="G87" s="15"/>
      <c r="H87" s="13"/>
      <c r="I87" s="16"/>
      <c r="J87"/>
      <c r="K87" s="5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</row>
    <row r="88" spans="1:103" s="33" customFormat="1">
      <c r="A88" s="55"/>
      <c r="B88" s="10"/>
      <c r="C88" s="36"/>
      <c r="D88" s="16"/>
      <c r="E88"/>
      <c r="F88" s="17"/>
      <c r="G88" s="10"/>
      <c r="H88" s="11"/>
      <c r="I88" s="9"/>
      <c r="J88"/>
      <c r="K88" s="5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</row>
    <row r="89" spans="1:103" s="33" customFormat="1">
      <c r="A89" s="55"/>
      <c r="B89" s="34"/>
      <c r="C89" s="36"/>
      <c r="D89" s="16"/>
      <c r="E89"/>
      <c r="F89" s="30"/>
      <c r="G89" s="34"/>
      <c r="H89" s="36"/>
      <c r="I89" s="16"/>
      <c r="J89"/>
      <c r="K89" s="5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</row>
    <row r="90" spans="1:103" s="33" customFormat="1">
      <c r="A90" s="55"/>
      <c r="B90" s="34"/>
      <c r="C90" s="41" t="s">
        <v>140</v>
      </c>
      <c r="D90" s="16"/>
      <c r="E90"/>
      <c r="F90" s="17"/>
      <c r="G90" s="10"/>
      <c r="H90" s="58"/>
      <c r="I90" s="9"/>
      <c r="J90"/>
      <c r="K90" s="5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</row>
    <row r="91" spans="1:103" s="33" customFormat="1">
      <c r="A91" s="55"/>
      <c r="B91" s="10"/>
      <c r="C91" s="36"/>
      <c r="D91" s="9"/>
      <c r="E91"/>
      <c r="F91" s="6"/>
      <c r="G91" s="21"/>
      <c r="H91" s="8"/>
      <c r="I91" s="19"/>
      <c r="J91"/>
      <c r="K91" s="5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</row>
    <row r="92" spans="1:103" s="33" customFormat="1">
      <c r="A92" s="6"/>
      <c r="B92" s="10"/>
      <c r="C92" s="36"/>
      <c r="D92" s="9"/>
      <c r="E92"/>
      <c r="F92" s="6"/>
      <c r="G92" s="10"/>
      <c r="H92" s="8"/>
      <c r="I92" s="9"/>
      <c r="J92"/>
      <c r="K92" s="5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</row>
    <row r="93" spans="1:103" s="33" customFormat="1">
      <c r="A93" s="17"/>
      <c r="B93" s="21"/>
      <c r="C93" s="8"/>
      <c r="D93" s="19"/>
      <c r="E93"/>
      <c r="F93" s="6"/>
      <c r="G93" s="10"/>
      <c r="H93" s="37"/>
      <c r="I93" s="9"/>
      <c r="J93"/>
      <c r="K93" s="5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</row>
    <row r="94" spans="1:103" s="33" customFormat="1">
      <c r="A94" s="6"/>
      <c r="B94" s="8"/>
      <c r="C94" s="8"/>
      <c r="D94" s="19"/>
      <c r="E94"/>
      <c r="F94" s="6"/>
      <c r="G94" s="10"/>
      <c r="H94" s="32"/>
      <c r="I94" s="9"/>
      <c r="J94"/>
      <c r="K94" s="5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</row>
    <row r="95" spans="1:103" ht="13" thickBot="1">
      <c r="A95" s="42"/>
      <c r="B95" s="43"/>
      <c r="C95" s="44"/>
      <c r="D95" s="45"/>
      <c r="F95" s="22"/>
      <c r="G95" s="23"/>
      <c r="H95" s="24"/>
      <c r="I95" s="25"/>
    </row>
    <row r="96" spans="1:103" ht="18" customHeight="1">
      <c r="A96" s="46" t="s">
        <v>88</v>
      </c>
      <c r="B96" s="46"/>
      <c r="C96" s="46"/>
      <c r="D96" s="46"/>
      <c r="E96" s="46"/>
      <c r="F96" s="46"/>
      <c r="G96" s="46"/>
      <c r="H96" s="46"/>
      <c r="I96" s="46"/>
    </row>
  </sheetData>
  <mergeCells count="2">
    <mergeCell ref="A48:I48"/>
    <mergeCell ref="A96:I96"/>
  </mergeCells>
  <phoneticPr fontId="5" type="noConversion"/>
  <printOptions horizontalCentered="1" verticalCentered="1"/>
  <pageMargins left="0.19" right="0.19" top="0.67" bottom="0.67" header="0.24000000000000002" footer="0.48000000000000004"/>
  <pageSetup orientation="portrait" horizontalDpi="4294967292" verticalDpi="4294967292"/>
  <headerFooter>
    <oddHeader>&amp;L&amp;8&amp;A&amp;C&amp;"Arial,Bold"Island 400 km BREVET_x000D_Halfway to Tofino&amp;R&amp;8Page &amp;P of &amp;N</oddHeader>
    <oddFooter>&amp;L&amp;8L = Left_x000D_SO = Straight on_x000D_R = Right&amp;CBC Randonneurs Cycling Club&amp;8_x000D_Founding member of&amp;"Arial,Italic" Les Randonneurs Mondiaux</oddFooter>
  </headerFooter>
  <rowBreaks count="2" manualBreakCount="2">
    <brk id="48" max="16383" man="1" pt="1"/>
    <brk id="96" max="16383" man="1" pt="1"/>
  </rowBreaks>
  <colBreaks count="1" manualBreakCount="1">
    <brk id="9" max="1048575" man="1"/>
  </col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VI0403A 150707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dcterms:created xsi:type="dcterms:W3CDTF">2016-08-03T22:59:49Z</dcterms:created>
  <dcterms:modified xsi:type="dcterms:W3CDTF">2016-08-03T23:00:17Z</dcterms:modified>
</cp:coreProperties>
</file>